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9">'10'!$A$1:$H$9</definedName>
    <definedName name="_xlnm.Print_Area" localSheetId="10">'11'!$A$1:$Y$28</definedName>
    <definedName name="_xlnm.Print_Area" localSheetId="1">'2'!$A$1:$P$22</definedName>
    <definedName name="_xlnm.Print_Area" localSheetId="3">'4'!$A$1:$H$17</definedName>
    <definedName name="_xlnm.Print_Area" localSheetId="4">'5'!$A$1:$K$21</definedName>
    <definedName name="_xlnm.Print_Area" localSheetId="5">'6'!$A$1:$Q$12</definedName>
    <definedName name="_xlnm.Print_Area" localSheetId="6">'7'!$A$1:$AF$11</definedName>
    <definedName name="_xlnm.Print_Area" localSheetId="7">'8'!$A$1:$Q$10</definedName>
    <definedName name="_xlnm.Print_Area" localSheetId="8">'9'!$A$1:$J$26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<sst xmlns="http://schemas.openxmlformats.org/spreadsheetml/2006/main" count="682" uniqueCount="238">
  <si>
    <t>表1</t>
  </si>
  <si>
    <t>收支预算总表</t>
  </si>
  <si>
    <t>市司法局</t>
  </si>
  <si>
    <t>单位：百元</t>
  </si>
  <si>
    <t>收          入</t>
  </si>
  <si>
    <t>支             出</t>
  </si>
  <si>
    <t>项              目</t>
  </si>
  <si>
    <t>2020年预算数</t>
  </si>
  <si>
    <t>2019年预算数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</si>
  <si>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</si>
  <si>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</si>
  <si>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</si>
  <si>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</si>
  <si>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</si>
  <si>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</si>
  <si>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</si>
  <si>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</si>
  <si>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</si>
  <si>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</si>
  <si>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</si>
  <si>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</si>
  <si>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</si>
  <si>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</si>
  <si>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</si>
  <si>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</si>
  <si>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</si>
  <si>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</si>
  <si>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</si>
  <si>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</si>
  <si>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</si>
  <si>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</si>
  <si>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</si>
  <si>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</si>
  <si>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</si>
  <si>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</si>
  <si>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</si>
  <si>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</si>
  <si>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</si>
  <si>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</si>
  <si>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</si>
  <si>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</si>
  <si>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</si>
  <si>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</si>
  <si>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</si>
  <si>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</si>
  <si>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</si>
  <si>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</si>
  <si>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</si>
  <si>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</si>
  <si>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</si>
  <si>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</si>
  <si>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</si>
  <si>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</si>
  <si>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</si>
  <si>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</si>
  <si>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</si>
  <si>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市司法局</t>
  </si>
  <si>
    <t>204</t>
  </si>
  <si>
    <t>06</t>
  </si>
  <si>
    <t>01</t>
  </si>
  <si>
    <t>208201</t>
  </si>
  <si>
    <t xml:space="preserve">    行政运行</t>
  </si>
  <si>
    <t>02</t>
  </si>
  <si>
    <t xml:space="preserve">    一般行政管理事务</t>
  </si>
  <si>
    <t>04</t>
  </si>
  <si>
    <t xml:space="preserve">    基层司法业务</t>
  </si>
  <si>
    <t>05</t>
  </si>
  <si>
    <t xml:space="preserve">    普法宣传</t>
  </si>
  <si>
    <t>07</t>
  </si>
  <si>
    <t xml:space="preserve">    法律援助</t>
  </si>
  <si>
    <t>08</t>
  </si>
  <si>
    <t xml:space="preserve">    国家统一法律职业资格考试</t>
  </si>
  <si>
    <t>10</t>
  </si>
  <si>
    <t xml:space="preserve">    社区矫正</t>
  </si>
  <si>
    <t>12</t>
  </si>
  <si>
    <t xml:space="preserve">    法制建设</t>
  </si>
  <si>
    <t>99</t>
  </si>
  <si>
    <t xml:space="preserve">    其他司法支出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</si>
  <si>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</si>
  <si>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</si>
  <si>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</si>
  <si>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</si>
  <si>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</si>
  <si>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</si>
  <si>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</si>
  <si>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</si>
  <si>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</si>
  <si>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</si>
  <si>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</si>
  <si>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</si>
  <si>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</si>
  <si>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</si>
  <si>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</si>
  <si>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</si>
  <si>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</si>
  <si>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</si>
  <si>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</si>
  <si>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</si>
  <si>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</si>
  <si>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</si>
  <si>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</si>
  <si>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</si>
  <si>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</si>
  <si>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</si>
  <si>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</si>
  <si>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</si>
  <si>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</si>
  <si>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</si>
  <si>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</si>
  <si>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</si>
  <si>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</si>
  <si>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</si>
  <si>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</si>
  <si>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</si>
  <si>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</si>
  <si>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</si>
  <si>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</si>
  <si>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</si>
  <si>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</si>
  <si>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</si>
  <si>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</si>
  <si>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</si>
  <si>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</si>
  <si>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</si>
  <si>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</si>
  <si>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</si>
  <si>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</si>
  <si>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</si>
  <si>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</si>
  <si>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</si>
  <si>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</si>
  <si>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</si>
  <si>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</si>
  <si>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</si>
  <si>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</si>
  <si>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</si>
  <si>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</si>
  <si>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</si>
  <si>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</si>
  <si>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</si>
  <si>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</si>
  <si>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</si>
  <si>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</si>
  <si>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</si>
  <si>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</si>
  <si>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</si>
  <si>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</si>
  <si>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</si>
  <si>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</si>
  <si>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</si>
  <si>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</si>
  <si>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</si>
  <si>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</si>
  <si>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</si>
  <si>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</si>
  <si>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</si>
  <si>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</si>
  <si>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</si>
  <si>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</si>
  <si>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</si>
  <si>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</si>
  <si>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</si>
  <si>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</si>
  <si>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</si>
  <si>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</si>
  <si>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</si>
  <si>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依法治市</t>
  </si>
  <si>
    <t xml:space="preserve">      利州所退休人员年终一次性生活补贴</t>
  </si>
  <si>
    <t xml:space="preserve">      基层司法业务</t>
  </si>
  <si>
    <t xml:space="preserve">      普法宣传</t>
  </si>
  <si>
    <t xml:space="preserve">      法律援助</t>
  </si>
  <si>
    <t xml:space="preserve">      国家统一法律资格考试</t>
  </si>
  <si>
    <t xml:space="preserve">      社区矫正</t>
  </si>
  <si>
    <t xml:space="preserve">      法制建设</t>
  </si>
  <si>
    <t xml:space="preserve">      扶贫工作经费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</si>
  <si>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</si>
  <si>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</si>
  <si>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</si>
  <si>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</si>
  <si>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</si>
  <si>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</si>
  <si>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</si>
  <si>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</si>
  <si>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</si>
  <si>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</si>
  <si>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</si>
  <si>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</si>
  <si>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</si>
  <si>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</si>
  <si>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</si>
  <si>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</si>
  <si>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</si>
  <si>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</si>
  <si>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</si>
  <si>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</si>
  <si>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</si>
  <si>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</si>
  <si>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</si>
  <si>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</si>
  <si>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</si>
  <si>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</si>
  <si>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</si>
  <si>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</si>
  <si>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</si>
  <si>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</si>
  <si>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</si>
  <si>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</si>
  <si>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</si>
  <si>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</si>
  <si>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</si>
  <si>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</si>
  <si>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</si>
  <si>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</si>
  <si>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</si>
  <si>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</si>
  <si>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</si>
  <si>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</si>
  <si>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</si>
  <si>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</si>
  <si>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</si>
  <si>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</si>
  <si>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</si>
  <si>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</si>
  <si>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</si>
  <si>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</si>
  <si>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</si>
  <si>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</si>
  <si>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</si>
  <si>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</si>
  <si>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</si>
  <si>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</si>
  <si>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</si>
  <si>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>单位：百元</t>
  </si>
  <si>
    <t>本年国有资本经营预算支出</t>
  </si>
  <si>
    <t>表13</t>
  </si>
  <si>
    <t>政府性基金预算“三公”经费支出预算表</t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</si>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</sst>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7" fillId="24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2" borderId="7" applyNumberFormat="0" applyAlignment="0" applyProtection="0"/>
    <xf numFmtId="0" fontId="45" fillId="32" borderId="4" applyNumberFormat="0" applyAlignment="0" applyProtection="0"/>
    <xf numFmtId="0" fontId="46" fillId="0" borderId="0" applyNumberFormat="0" applyFill="0" applyBorder="0" applyAlignment="0" applyProtection="0"/>
    <xf numFmtId="0" fontId="47" fillId="33" borderId="8" applyNumberFormat="0" applyFont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24" borderId="9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vertical="center"/>
    </xf>
    <xf numFmtId="0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2" fillId="24" borderId="9" xfId="0" applyNumberFormat="1" applyFont="1" applyFill="1" applyBorder="1" applyAlignment="1" applyProtection="1">
      <alignment horizontal="centerContinuous" vertical="center"/>
      <protection/>
    </xf>
    <xf numFmtId="0" fontId="2" fillId="24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Alignment="1">
      <alignment horizontal="right" vertical="center"/>
    </xf>
    <xf numFmtId="0" fontId="2" fillId="24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4" borderId="0" xfId="33" applyNumberFormat="1" applyFont="1" applyFill="1" applyAlignment="1">
      <alignment vertical="center"/>
      <protection/>
    </xf>
    <xf numFmtId="0" fontId="6" fillId="0" borderId="0" xfId="33" applyNumberFormat="1" applyFont="1" applyFill="1" applyAlignment="1">
      <alignment vertical="center"/>
      <protection/>
    </xf>
    <xf numFmtId="0" fontId="6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24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24" borderId="9" xfId="0" applyNumberFormat="1" applyFont="1" applyFill="1" applyBorder="1" applyAlignment="1" applyProtection="1">
      <alignment horizontal="center" vertical="center"/>
      <protection/>
    </xf>
    <xf numFmtId="0" fontId="2" fillId="2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24" borderId="20" xfId="0" applyNumberFormat="1" applyFont="1" applyFill="1" applyBorder="1" applyAlignment="1" applyProtection="1">
      <alignment horizontal="center" vertical="center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zoomScalePageLayoutView="0" workbookViewId="0" topLeftCell="A1">
      <selection activeCell="A21" sqref="A2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6.5" style="50" customWidth="1"/>
    <col min="5" max="5" width="41" style="50" customWidth="1"/>
    <col min="6" max="8" width="16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154860</v>
      </c>
      <c r="C6" s="15">
        <v>124379</v>
      </c>
      <c r="D6" s="62">
        <f aca="true" t="shared" si="0" ref="D6:D11">IF(AND(C6&lt;&gt;0,TYPE(C6)=1),(B6-C6)/C6*100,0)</f>
        <v>24.5065485331125</v>
      </c>
      <c r="E6" s="63" t="s">
        <v>11</v>
      </c>
      <c r="F6" s="94">
        <v>122566</v>
      </c>
      <c r="G6" s="61">
        <v>88469</v>
      </c>
      <c r="H6" s="65">
        <f aca="true" t="shared" si="1" ref="H6:H18">IF(AND(G6&lt;&gt;0,TYPE(G6)=1),(F6-G6)/G6*100,0)</f>
        <v>38.54118391753044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23544</v>
      </c>
      <c r="G7" s="61">
        <v>25312</v>
      </c>
      <c r="H7" s="65">
        <f t="shared" si="1"/>
        <v>-6.984829329962074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950</v>
      </c>
      <c r="G8" s="61">
        <v>886</v>
      </c>
      <c r="H8" s="65">
        <f t="shared" si="1"/>
        <v>7.223476297968396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7800</v>
      </c>
      <c r="G9" s="15">
        <v>9712</v>
      </c>
      <c r="H9" s="65">
        <f t="shared" si="1"/>
        <v>-19.686985172981878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55" t="s">
        <v>23</v>
      </c>
      <c r="B13" s="77">
        <f>SUM(B6:B11)</f>
        <v>154860</v>
      </c>
      <c r="C13" s="77">
        <f>SUM(C6:C11)</f>
        <v>124379</v>
      </c>
      <c r="D13" s="62">
        <f>IF(AND(C13&lt;&gt;0,TYPE(C13)=1),(B13-C13)/C13*100,0)</f>
        <v>24.5065485331125</v>
      </c>
      <c r="E13" s="55" t="s">
        <v>24</v>
      </c>
      <c r="F13" s="77">
        <f>SUM(F6:F10)</f>
        <v>154860</v>
      </c>
      <c r="G13" s="77">
        <f>SUM(G6:G10)</f>
        <v>124379</v>
      </c>
      <c r="H13" s="62">
        <f t="shared" si="1"/>
        <v>24.5065485331125</v>
      </c>
      <c r="I13" s="78"/>
      <c r="J13" s="78"/>
    </row>
    <row r="14" spans="1:9" ht="30" customHeight="1">
      <c r="A14" s="63" t="s">
        <v>25</v>
      </c>
      <c r="B14" s="94">
        <v>0</v>
      </c>
      <c r="C14" s="61">
        <v>0</v>
      </c>
      <c r="D14" s="65">
        <f>IF(AND(C14&lt;&gt;0,TYPE(C14)=1),(B14-C14)/C14*100,0)</f>
        <v>0</v>
      </c>
      <c r="E14" s="63" t="s">
        <v>26</v>
      </c>
      <c r="F14" s="94">
        <v>0</v>
      </c>
      <c r="G14" s="61">
        <v>0</v>
      </c>
      <c r="H14" s="65">
        <f t="shared" si="1"/>
        <v>0</v>
      </c>
      <c r="I14" s="78"/>
    </row>
    <row r="15" spans="1:8" ht="30" customHeight="1">
      <c r="A15" s="63" t="s">
        <v>27</v>
      </c>
      <c r="B15" s="94"/>
      <c r="C15" s="61"/>
      <c r="D15" s="65">
        <f>IF(AND(C15&lt;&gt;0,TYPE(C15)=1),(B15-C15)/C15*100,0)</f>
        <v>0</v>
      </c>
      <c r="E15" s="63" t="s">
        <v>28</v>
      </c>
      <c r="F15" s="94">
        <v>0</v>
      </c>
      <c r="G15" s="61">
        <v>0</v>
      </c>
      <c r="H15" s="65">
        <f t="shared" si="1"/>
        <v>0</v>
      </c>
    </row>
    <row r="16" spans="1:9" ht="30" customHeight="1">
      <c r="A16" s="63" t="s">
        <v>29</v>
      </c>
      <c r="B16" s="16"/>
      <c r="C16" s="15"/>
      <c r="D16" s="103"/>
      <c r="E16" s="63" t="s">
        <v>30</v>
      </c>
      <c r="F16" s="94">
        <v>0</v>
      </c>
      <c r="G16" s="61">
        <v>0</v>
      </c>
      <c r="H16" s="65">
        <f t="shared" si="1"/>
        <v>0</v>
      </c>
      <c r="I16" s="78"/>
    </row>
    <row r="17" spans="1:8" ht="30" customHeight="1">
      <c r="A17" s="60"/>
      <c r="B17" s="76"/>
      <c r="C17" s="76"/>
      <c r="D17" s="75"/>
      <c r="E17" s="63" t="s">
        <v>29</v>
      </c>
      <c r="F17" s="16">
        <v>0</v>
      </c>
      <c r="G17" s="15">
        <v>0</v>
      </c>
      <c r="H17" s="65">
        <f t="shared" si="1"/>
        <v>0</v>
      </c>
    </row>
    <row r="18" spans="1:8" ht="30" customHeight="1">
      <c r="A18" s="55" t="s">
        <v>31</v>
      </c>
      <c r="B18" s="74">
        <f>SUM(B13:B15)</f>
        <v>154860</v>
      </c>
      <c r="C18" s="74">
        <f>SUM(C13:C15)</f>
        <v>124379</v>
      </c>
      <c r="D18" s="62">
        <f>IF(AND(C18&lt;&gt;0,TYPE(C18)=1),(B18-C18)/C18*100,0)</f>
        <v>24.5065485331125</v>
      </c>
      <c r="E18" s="55" t="s">
        <v>32</v>
      </c>
      <c r="F18" s="74">
        <f>SUM(F13,F14,F16)</f>
        <v>154860</v>
      </c>
      <c r="G18" s="74">
        <f>SUM(G13,G14,G16)</f>
        <v>124379</v>
      </c>
      <c r="H18" s="62">
        <f t="shared" si="1"/>
        <v>24.5065485331125</v>
      </c>
    </row>
    <row r="19" spans="5:7" ht="18" customHeight="1">
      <c r="E19" s="78"/>
      <c r="F19" s="78"/>
      <c r="G19" s="78"/>
    </row>
    <row r="20" spans="6:7" ht="18" customHeight="1">
      <c r="F20" s="78"/>
      <c r="G20" s="78"/>
    </row>
    <row r="21" ht="18" customHeight="1">
      <c r="G21" s="78"/>
    </row>
    <row r="22" ht="18" customHeight="1">
      <c r="G22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0" fitToWidth="1"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175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04" t="s">
        <v>176</v>
      </c>
      <c r="B2" s="104"/>
      <c r="C2" s="104"/>
      <c r="D2" s="104"/>
      <c r="E2" s="104"/>
      <c r="F2" s="104"/>
      <c r="G2" s="104"/>
      <c r="H2" s="104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162</v>
      </c>
      <c r="I3" s="23"/>
      <c r="J3" s="23"/>
      <c r="K3" s="23"/>
    </row>
    <row r="4" spans="1:11" ht="18" customHeight="1">
      <c r="A4" s="131" t="s">
        <v>177</v>
      </c>
      <c r="B4" s="130" t="s">
        <v>178</v>
      </c>
      <c r="C4" s="123" t="s">
        <v>179</v>
      </c>
      <c r="D4" s="106"/>
      <c r="E4" s="112"/>
      <c r="F4" s="112"/>
      <c r="G4" s="112"/>
      <c r="H4" s="106"/>
      <c r="I4" s="23"/>
      <c r="J4" s="23"/>
      <c r="K4" s="23"/>
    </row>
    <row r="5" spans="1:11" ht="18" customHeight="1">
      <c r="A5" s="131"/>
      <c r="B5" s="130"/>
      <c r="C5" s="134" t="s">
        <v>42</v>
      </c>
      <c r="D5" s="135" t="s">
        <v>180</v>
      </c>
      <c r="E5" s="106" t="s">
        <v>181</v>
      </c>
      <c r="F5" s="106"/>
      <c r="G5" s="106"/>
      <c r="H5" s="137" t="s">
        <v>136</v>
      </c>
      <c r="I5" s="23"/>
      <c r="J5" s="23"/>
      <c r="K5" s="23"/>
    </row>
    <row r="6" spans="1:11" ht="25.5" customHeight="1">
      <c r="A6" s="132"/>
      <c r="B6" s="133"/>
      <c r="C6" s="129"/>
      <c r="D6" s="136"/>
      <c r="E6" s="28" t="s">
        <v>52</v>
      </c>
      <c r="F6" s="30" t="s">
        <v>182</v>
      </c>
      <c r="G6" s="30" t="s">
        <v>144</v>
      </c>
      <c r="H6" s="138"/>
      <c r="I6" s="24"/>
      <c r="J6" s="24"/>
      <c r="K6" s="24"/>
    </row>
    <row r="7" spans="1:11" ht="19.5" customHeight="1">
      <c r="A7" s="12"/>
      <c r="B7" s="12" t="s">
        <v>42</v>
      </c>
      <c r="C7" s="16">
        <v>2400</v>
      </c>
      <c r="D7" s="16">
        <v>0</v>
      </c>
      <c r="E7" s="31">
        <v>1500</v>
      </c>
      <c r="F7" s="16">
        <v>0</v>
      </c>
      <c r="G7" s="15">
        <v>1500</v>
      </c>
      <c r="H7" s="32">
        <v>900</v>
      </c>
      <c r="I7" s="24"/>
      <c r="J7" s="24"/>
      <c r="K7" s="23"/>
    </row>
    <row r="8" spans="1:11" ht="19.5" customHeight="1">
      <c r="A8" s="12"/>
      <c r="B8" s="12" t="s">
        <v>2</v>
      </c>
      <c r="C8" s="16">
        <v>2400</v>
      </c>
      <c r="D8" s="16">
        <v>0</v>
      </c>
      <c r="E8" s="31">
        <v>1500</v>
      </c>
      <c r="F8" s="16">
        <v>0</v>
      </c>
      <c r="G8" s="15">
        <v>1500</v>
      </c>
      <c r="H8" s="32">
        <v>900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2400</v>
      </c>
      <c r="D9" s="16">
        <v>0</v>
      </c>
      <c r="E9" s="31">
        <v>1500</v>
      </c>
      <c r="F9" s="16">
        <v>0</v>
      </c>
      <c r="G9" s="15">
        <v>1500</v>
      </c>
      <c r="H9" s="32">
        <v>900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7.3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25" width="10.66015625" style="0" customWidth="1"/>
    <col min="26" max="26" width="9.1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184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08" t="s">
        <v>35</v>
      </c>
      <c r="B4" s="108"/>
      <c r="C4" s="108"/>
      <c r="D4" s="118"/>
      <c r="E4" s="108" t="s">
        <v>36</v>
      </c>
      <c r="F4" s="109" t="s">
        <v>100</v>
      </c>
      <c r="G4" s="109"/>
      <c r="H4" s="109"/>
      <c r="I4" s="109"/>
      <c r="J4" s="109"/>
      <c r="K4" s="109"/>
      <c r="L4" s="109"/>
      <c r="M4" s="109"/>
      <c r="N4" s="109"/>
      <c r="O4" s="109"/>
      <c r="P4" s="108" t="s">
        <v>101</v>
      </c>
      <c r="Q4" s="108"/>
      <c r="R4" s="108"/>
      <c r="S4" s="108"/>
      <c r="T4" s="108"/>
      <c r="U4" s="108"/>
      <c r="V4" s="108"/>
      <c r="W4" s="108"/>
      <c r="X4" s="108"/>
      <c r="Y4" s="108"/>
      <c r="Z4" s="23"/>
    </row>
    <row r="5" spans="1:26" ht="18" customHeight="1">
      <c r="A5" s="139" t="s">
        <v>39</v>
      </c>
      <c r="B5" s="139"/>
      <c r="C5" s="140" t="s">
        <v>40</v>
      </c>
      <c r="D5" s="141" t="s">
        <v>102</v>
      </c>
      <c r="E5" s="108"/>
      <c r="F5" s="108" t="s">
        <v>42</v>
      </c>
      <c r="G5" s="108" t="s">
        <v>185</v>
      </c>
      <c r="H5" s="108"/>
      <c r="I5" s="108"/>
      <c r="J5" s="108" t="s">
        <v>186</v>
      </c>
      <c r="K5" s="108"/>
      <c r="L5" s="108"/>
      <c r="M5" s="108" t="s">
        <v>187</v>
      </c>
      <c r="N5" s="108"/>
      <c r="O5" s="108"/>
      <c r="P5" s="108" t="s">
        <v>42</v>
      </c>
      <c r="Q5" s="108" t="s">
        <v>185</v>
      </c>
      <c r="R5" s="108"/>
      <c r="S5" s="108"/>
      <c r="T5" s="108" t="s">
        <v>186</v>
      </c>
      <c r="U5" s="108"/>
      <c r="V5" s="108"/>
      <c r="W5" s="108" t="s">
        <v>187</v>
      </c>
      <c r="X5" s="108"/>
      <c r="Y5" s="108"/>
      <c r="Z5" s="23"/>
    </row>
    <row r="6" spans="1:26" ht="33.75" customHeight="1">
      <c r="A6" s="5" t="s">
        <v>49</v>
      </c>
      <c r="B6" s="5" t="s">
        <v>50</v>
      </c>
      <c r="C6" s="124"/>
      <c r="D6" s="141"/>
      <c r="E6" s="108"/>
      <c r="F6" s="108"/>
      <c r="G6" s="4" t="s">
        <v>52</v>
      </c>
      <c r="H6" s="4" t="s">
        <v>86</v>
      </c>
      <c r="I6" s="4" t="s">
        <v>104</v>
      </c>
      <c r="J6" s="4" t="s">
        <v>52</v>
      </c>
      <c r="K6" s="4" t="s">
        <v>86</v>
      </c>
      <c r="L6" s="4" t="s">
        <v>104</v>
      </c>
      <c r="M6" s="4" t="s">
        <v>52</v>
      </c>
      <c r="N6" s="4" t="s">
        <v>86</v>
      </c>
      <c r="O6" s="4" t="s">
        <v>104</v>
      </c>
      <c r="P6" s="108"/>
      <c r="Q6" s="4" t="s">
        <v>52</v>
      </c>
      <c r="R6" s="4" t="s">
        <v>86</v>
      </c>
      <c r="S6" s="4" t="s">
        <v>104</v>
      </c>
      <c r="T6" s="4" t="s">
        <v>52</v>
      </c>
      <c r="U6" s="4" t="s">
        <v>86</v>
      </c>
      <c r="V6" s="4" t="s">
        <v>104</v>
      </c>
      <c r="W6" s="4" t="s">
        <v>52</v>
      </c>
      <c r="X6" s="4" t="s">
        <v>86</v>
      </c>
      <c r="Y6" s="4" t="s">
        <v>104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28">SUM(F8,P8)</f>
        <v>154860</v>
      </c>
      <c r="F8" s="15">
        <f aca="true" t="shared" si="1" ref="F8:F28">SUM(G8,J8,M8)</f>
        <v>154860</v>
      </c>
      <c r="G8" s="16">
        <f aca="true" t="shared" si="2" ref="G8:G28">SUM(H8:I8)</f>
        <v>154860</v>
      </c>
      <c r="H8" s="16">
        <v>147060</v>
      </c>
      <c r="I8" s="15">
        <v>7800</v>
      </c>
      <c r="J8" s="16">
        <f aca="true" t="shared" si="3" ref="J8:J28">SUM(K8:L8)</f>
        <v>0</v>
      </c>
      <c r="K8" s="16">
        <v>0</v>
      </c>
      <c r="L8" s="15">
        <v>0</v>
      </c>
      <c r="M8" s="16">
        <f aca="true" t="shared" si="4" ref="M8:M28">SUM(N8:O8)</f>
        <v>0</v>
      </c>
      <c r="N8" s="16">
        <v>0</v>
      </c>
      <c r="O8" s="15">
        <v>0</v>
      </c>
      <c r="P8" s="15">
        <f aca="true" t="shared" si="5" ref="P8:P28">SUM(Q8,T8,W8)</f>
        <v>0</v>
      </c>
      <c r="Q8" s="16">
        <f aca="true" t="shared" si="6" ref="Q8:Q28">SUM(R8:S8)</f>
        <v>0</v>
      </c>
      <c r="R8" s="16">
        <v>0</v>
      </c>
      <c r="S8" s="15">
        <v>0</v>
      </c>
      <c r="T8" s="16">
        <f aca="true" t="shared" si="7" ref="T8:T28">SUM(U8:V8)</f>
        <v>0</v>
      </c>
      <c r="U8" s="16">
        <v>0</v>
      </c>
      <c r="V8" s="15">
        <v>0</v>
      </c>
      <c r="W8" s="16">
        <f aca="true" t="shared" si="8" ref="W8:W28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154860</v>
      </c>
      <c r="F9" s="15">
        <f t="shared" si="1"/>
        <v>154860</v>
      </c>
      <c r="G9" s="16">
        <f t="shared" si="2"/>
        <v>154860</v>
      </c>
      <c r="H9" s="16">
        <v>147060</v>
      </c>
      <c r="I9" s="15">
        <v>7800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188</v>
      </c>
      <c r="E10" s="14">
        <f t="shared" si="0"/>
        <v>121196</v>
      </c>
      <c r="F10" s="15">
        <f t="shared" si="1"/>
        <v>121196</v>
      </c>
      <c r="G10" s="16">
        <f t="shared" si="2"/>
        <v>121196</v>
      </c>
      <c r="H10" s="16">
        <v>121196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189</v>
      </c>
      <c r="B11" s="12" t="s">
        <v>190</v>
      </c>
      <c r="C11" s="12" t="s">
        <v>60</v>
      </c>
      <c r="D11" s="13" t="s">
        <v>191</v>
      </c>
      <c r="E11" s="14">
        <f t="shared" si="0"/>
        <v>96023</v>
      </c>
      <c r="F11" s="15">
        <f t="shared" si="1"/>
        <v>96023</v>
      </c>
      <c r="G11" s="16">
        <f t="shared" si="2"/>
        <v>96023</v>
      </c>
      <c r="H11" s="16">
        <v>96023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189</v>
      </c>
      <c r="B12" s="12" t="s">
        <v>192</v>
      </c>
      <c r="C12" s="12" t="s">
        <v>60</v>
      </c>
      <c r="D12" s="13" t="s">
        <v>193</v>
      </c>
      <c r="E12" s="14">
        <f t="shared" si="0"/>
        <v>15128</v>
      </c>
      <c r="F12" s="15">
        <f t="shared" si="1"/>
        <v>15128</v>
      </c>
      <c r="G12" s="16">
        <f t="shared" si="2"/>
        <v>15128</v>
      </c>
      <c r="H12" s="16">
        <v>15128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189</v>
      </c>
      <c r="B13" s="12" t="s">
        <v>194</v>
      </c>
      <c r="C13" s="12" t="s">
        <v>60</v>
      </c>
      <c r="D13" s="13" t="s">
        <v>195</v>
      </c>
      <c r="E13" s="14">
        <f t="shared" si="0"/>
        <v>10045</v>
      </c>
      <c r="F13" s="15">
        <f t="shared" si="1"/>
        <v>10045</v>
      </c>
      <c r="G13" s="16">
        <f t="shared" si="2"/>
        <v>10045</v>
      </c>
      <c r="H13" s="16">
        <v>10045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196</v>
      </c>
      <c r="E14" s="14">
        <f t="shared" si="0"/>
        <v>23544</v>
      </c>
      <c r="F14" s="15">
        <f t="shared" si="1"/>
        <v>23544</v>
      </c>
      <c r="G14" s="16">
        <f t="shared" si="2"/>
        <v>23544</v>
      </c>
      <c r="H14" s="16">
        <v>23544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197</v>
      </c>
      <c r="B15" s="12" t="s">
        <v>198</v>
      </c>
      <c r="C15" s="12" t="s">
        <v>60</v>
      </c>
      <c r="D15" s="13" t="s">
        <v>199</v>
      </c>
      <c r="E15" s="14">
        <f t="shared" si="0"/>
        <v>18214</v>
      </c>
      <c r="F15" s="15">
        <f t="shared" si="1"/>
        <v>18214</v>
      </c>
      <c r="G15" s="16">
        <f t="shared" si="2"/>
        <v>18214</v>
      </c>
      <c r="H15" s="16">
        <v>18214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197</v>
      </c>
      <c r="B16" s="12" t="s">
        <v>200</v>
      </c>
      <c r="C16" s="12" t="s">
        <v>60</v>
      </c>
      <c r="D16" s="13" t="s">
        <v>201</v>
      </c>
      <c r="E16" s="14">
        <f t="shared" si="0"/>
        <v>400</v>
      </c>
      <c r="F16" s="15">
        <f t="shared" si="1"/>
        <v>400</v>
      </c>
      <c r="G16" s="16">
        <f t="shared" si="2"/>
        <v>400</v>
      </c>
      <c r="H16" s="16">
        <v>400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197</v>
      </c>
      <c r="B17" s="12" t="s">
        <v>202</v>
      </c>
      <c r="C17" s="12" t="s">
        <v>60</v>
      </c>
      <c r="D17" s="13" t="s">
        <v>203</v>
      </c>
      <c r="E17" s="14">
        <f t="shared" si="0"/>
        <v>400</v>
      </c>
      <c r="F17" s="15">
        <f t="shared" si="1"/>
        <v>400</v>
      </c>
      <c r="G17" s="16">
        <f t="shared" si="2"/>
        <v>400</v>
      </c>
      <c r="H17" s="16">
        <v>400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197</v>
      </c>
      <c r="B18" s="12" t="s">
        <v>204</v>
      </c>
      <c r="C18" s="12" t="s">
        <v>60</v>
      </c>
      <c r="D18" s="13" t="s">
        <v>205</v>
      </c>
      <c r="E18" s="14">
        <f t="shared" si="0"/>
        <v>900</v>
      </c>
      <c r="F18" s="15">
        <f t="shared" si="1"/>
        <v>900</v>
      </c>
      <c r="G18" s="16">
        <f t="shared" si="2"/>
        <v>900</v>
      </c>
      <c r="H18" s="16">
        <v>900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197</v>
      </c>
      <c r="B19" s="12" t="s">
        <v>206</v>
      </c>
      <c r="C19" s="12" t="s">
        <v>60</v>
      </c>
      <c r="D19" s="13" t="s">
        <v>207</v>
      </c>
      <c r="E19" s="14">
        <f t="shared" si="0"/>
        <v>1500</v>
      </c>
      <c r="F19" s="15">
        <f t="shared" si="1"/>
        <v>1500</v>
      </c>
      <c r="G19" s="16">
        <f t="shared" si="2"/>
        <v>1500</v>
      </c>
      <c r="H19" s="16">
        <v>1500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197</v>
      </c>
      <c r="B20" s="12" t="s">
        <v>208</v>
      </c>
      <c r="C20" s="12" t="s">
        <v>60</v>
      </c>
      <c r="D20" s="13" t="s">
        <v>209</v>
      </c>
      <c r="E20" s="14">
        <f t="shared" si="0"/>
        <v>2130</v>
      </c>
      <c r="F20" s="15">
        <f t="shared" si="1"/>
        <v>2130</v>
      </c>
      <c r="G20" s="16">
        <f t="shared" si="2"/>
        <v>2130</v>
      </c>
      <c r="H20" s="16">
        <v>2130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/>
      <c r="B21" s="12"/>
      <c r="C21" s="12"/>
      <c r="D21" s="13" t="s">
        <v>210</v>
      </c>
      <c r="E21" s="14">
        <f t="shared" si="0"/>
        <v>7520</v>
      </c>
      <c r="F21" s="15">
        <f t="shared" si="1"/>
        <v>7520</v>
      </c>
      <c r="G21" s="16">
        <f t="shared" si="2"/>
        <v>7520</v>
      </c>
      <c r="H21" s="16">
        <v>0</v>
      </c>
      <c r="I21" s="15">
        <v>7520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211</v>
      </c>
      <c r="B22" s="12" t="s">
        <v>212</v>
      </c>
      <c r="C22" s="12" t="s">
        <v>60</v>
      </c>
      <c r="D22" s="13" t="s">
        <v>213</v>
      </c>
      <c r="E22" s="14">
        <f t="shared" si="0"/>
        <v>7520</v>
      </c>
      <c r="F22" s="15">
        <f t="shared" si="1"/>
        <v>7520</v>
      </c>
      <c r="G22" s="16">
        <f t="shared" si="2"/>
        <v>7520</v>
      </c>
      <c r="H22" s="16">
        <v>0</v>
      </c>
      <c r="I22" s="15">
        <v>7520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/>
      <c r="B23" s="12"/>
      <c r="C23" s="12"/>
      <c r="D23" s="13" t="s">
        <v>214</v>
      </c>
      <c r="E23" s="14">
        <f t="shared" si="0"/>
        <v>1370</v>
      </c>
      <c r="F23" s="15">
        <f t="shared" si="1"/>
        <v>1370</v>
      </c>
      <c r="G23" s="16">
        <f t="shared" si="2"/>
        <v>1370</v>
      </c>
      <c r="H23" s="16">
        <v>1370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 t="s">
        <v>215</v>
      </c>
      <c r="B24" s="12" t="s">
        <v>216</v>
      </c>
      <c r="C24" s="12" t="s">
        <v>60</v>
      </c>
      <c r="D24" s="13" t="s">
        <v>217</v>
      </c>
      <c r="E24" s="14">
        <f t="shared" si="0"/>
        <v>1370</v>
      </c>
      <c r="F24" s="15">
        <f t="shared" si="1"/>
        <v>1370</v>
      </c>
      <c r="G24" s="16">
        <f t="shared" si="2"/>
        <v>1370</v>
      </c>
      <c r="H24" s="16">
        <v>1370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/>
      <c r="B25" s="12"/>
      <c r="C25" s="12"/>
      <c r="D25" s="13" t="s">
        <v>218</v>
      </c>
      <c r="E25" s="14">
        <f t="shared" si="0"/>
        <v>950</v>
      </c>
      <c r="F25" s="15">
        <f t="shared" si="1"/>
        <v>950</v>
      </c>
      <c r="G25" s="16">
        <f t="shared" si="2"/>
        <v>950</v>
      </c>
      <c r="H25" s="16">
        <v>950</v>
      </c>
      <c r="I25" s="15">
        <v>0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 t="s">
        <v>219</v>
      </c>
      <c r="B26" s="12" t="s">
        <v>220</v>
      </c>
      <c r="C26" s="12" t="s">
        <v>60</v>
      </c>
      <c r="D26" s="13" t="s">
        <v>221</v>
      </c>
      <c r="E26" s="14">
        <f t="shared" si="0"/>
        <v>950</v>
      </c>
      <c r="F26" s="15">
        <f t="shared" si="1"/>
        <v>950</v>
      </c>
      <c r="G26" s="16">
        <f t="shared" si="2"/>
        <v>950</v>
      </c>
      <c r="H26" s="16">
        <v>950</v>
      </c>
      <c r="I26" s="15">
        <v>0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  <row r="27" spans="1:25" ht="18" customHeight="1">
      <c r="A27" s="12"/>
      <c r="B27" s="12"/>
      <c r="C27" s="12"/>
      <c r="D27" s="13" t="s">
        <v>222</v>
      </c>
      <c r="E27" s="14">
        <f t="shared" si="0"/>
        <v>280</v>
      </c>
      <c r="F27" s="15">
        <f t="shared" si="1"/>
        <v>280</v>
      </c>
      <c r="G27" s="16">
        <f t="shared" si="2"/>
        <v>280</v>
      </c>
      <c r="H27" s="16">
        <v>0</v>
      </c>
      <c r="I27" s="15">
        <v>280</v>
      </c>
      <c r="J27" s="16">
        <f t="shared" si="3"/>
        <v>0</v>
      </c>
      <c r="K27" s="16">
        <v>0</v>
      </c>
      <c r="L27" s="15">
        <v>0</v>
      </c>
      <c r="M27" s="16">
        <f t="shared" si="4"/>
        <v>0</v>
      </c>
      <c r="N27" s="16">
        <v>0</v>
      </c>
      <c r="O27" s="15">
        <v>0</v>
      </c>
      <c r="P27" s="15">
        <f t="shared" si="5"/>
        <v>0</v>
      </c>
      <c r="Q27" s="16">
        <f t="shared" si="6"/>
        <v>0</v>
      </c>
      <c r="R27" s="16">
        <v>0</v>
      </c>
      <c r="S27" s="15">
        <v>0</v>
      </c>
      <c r="T27" s="16">
        <f t="shared" si="7"/>
        <v>0</v>
      </c>
      <c r="U27" s="16">
        <v>0</v>
      </c>
      <c r="V27" s="15">
        <v>0</v>
      </c>
      <c r="W27" s="16">
        <f t="shared" si="8"/>
        <v>0</v>
      </c>
      <c r="X27" s="16">
        <v>0</v>
      </c>
      <c r="Y27" s="15">
        <v>0</v>
      </c>
    </row>
    <row r="28" spans="1:25" ht="18" customHeight="1">
      <c r="A28" s="12" t="s">
        <v>223</v>
      </c>
      <c r="B28" s="12" t="s">
        <v>224</v>
      </c>
      <c r="C28" s="12" t="s">
        <v>60</v>
      </c>
      <c r="D28" s="13" t="s">
        <v>225</v>
      </c>
      <c r="E28" s="14">
        <f t="shared" si="0"/>
        <v>280</v>
      </c>
      <c r="F28" s="15">
        <f t="shared" si="1"/>
        <v>280</v>
      </c>
      <c r="G28" s="16">
        <f t="shared" si="2"/>
        <v>280</v>
      </c>
      <c r="H28" s="16">
        <v>0</v>
      </c>
      <c r="I28" s="15">
        <v>280</v>
      </c>
      <c r="J28" s="16">
        <f t="shared" si="3"/>
        <v>0</v>
      </c>
      <c r="K28" s="16">
        <v>0</v>
      </c>
      <c r="L28" s="15">
        <v>0</v>
      </c>
      <c r="M28" s="16">
        <f t="shared" si="4"/>
        <v>0</v>
      </c>
      <c r="N28" s="16">
        <v>0</v>
      </c>
      <c r="O28" s="15">
        <v>0</v>
      </c>
      <c r="P28" s="15">
        <f t="shared" si="5"/>
        <v>0</v>
      </c>
      <c r="Q28" s="16">
        <f t="shared" si="6"/>
        <v>0</v>
      </c>
      <c r="R28" s="16">
        <v>0</v>
      </c>
      <c r="S28" s="15">
        <v>0</v>
      </c>
      <c r="T28" s="16">
        <f t="shared" si="7"/>
        <v>0</v>
      </c>
      <c r="U28" s="16">
        <v>0</v>
      </c>
      <c r="V28" s="15">
        <v>0</v>
      </c>
      <c r="W28" s="16">
        <f t="shared" si="8"/>
        <v>0</v>
      </c>
      <c r="X28" s="16">
        <v>0</v>
      </c>
      <c r="Y28" s="15">
        <v>0</v>
      </c>
    </row>
  </sheetData>
  <sheetProtection/>
  <mergeCells count="15"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</mergeCells>
  <printOptions horizontalCentered="1"/>
  <pageMargins left="0.59" right="0.59" top="0.79" bottom="0.79" header="0.51" footer="0.51"/>
  <pageSetup fitToHeight="100" fitToWidth="1" orientation="landscape" paperSize="9" scale="5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30" sqref="G30"/>
    </sheetView>
  </sheetViews>
  <sheetFormatPr defaultColWidth="9.33203125" defaultRowHeight="11.25"/>
  <sheetData>
    <row r="1" spans="1:8" ht="11.25">
      <c r="A1" s="142" t="s">
        <v>226</v>
      </c>
      <c r="B1" s="143"/>
      <c r="C1" s="143"/>
      <c r="D1" s="143"/>
      <c r="E1" s="143"/>
      <c r="F1" s="143"/>
      <c r="G1" s="143"/>
      <c r="H1" s="144"/>
    </row>
    <row r="2" spans="1:8" ht="22.5">
      <c r="A2" s="145" t="s">
        <v>227</v>
      </c>
      <c r="B2" s="145"/>
      <c r="C2" s="145"/>
      <c r="D2" s="145"/>
      <c r="E2" s="145"/>
      <c r="F2" s="145"/>
      <c r="G2" s="145"/>
      <c r="H2" s="145"/>
    </row>
    <row r="3" spans="1:8" ht="12">
      <c r="A3" s="146"/>
      <c r="B3" s="146"/>
      <c r="C3" s="146"/>
      <c r="D3" s="146"/>
      <c r="E3" s="146"/>
      <c r="F3" s="147"/>
      <c r="G3" s="147"/>
      <c r="H3" s="148" t="s">
        <v>228</v>
      </c>
    </row>
    <row r="4" spans="1:8" ht="11.25">
      <c r="A4" s="149" t="s">
        <v>35</v>
      </c>
      <c r="B4" s="149"/>
      <c r="C4" s="149"/>
      <c r="D4" s="150"/>
      <c r="E4" s="151"/>
      <c r="F4" s="152" t="s">
        <v>229</v>
      </c>
      <c r="G4" s="152"/>
      <c r="H4" s="152"/>
    </row>
    <row r="5" spans="1:8" ht="11.25">
      <c r="A5" s="153" t="s">
        <v>39</v>
      </c>
      <c r="B5" s="154"/>
      <c r="C5" s="155"/>
      <c r="D5" s="156" t="s">
        <v>40</v>
      </c>
      <c r="E5" s="157" t="s">
        <v>102</v>
      </c>
      <c r="F5" s="125" t="s">
        <v>42</v>
      </c>
      <c r="G5" s="125" t="s">
        <v>86</v>
      </c>
      <c r="H5" s="152" t="s">
        <v>104</v>
      </c>
    </row>
    <row r="6" spans="1:8" ht="11.25">
      <c r="A6" s="158" t="s">
        <v>49</v>
      </c>
      <c r="B6" s="159" t="s">
        <v>50</v>
      </c>
      <c r="C6" s="160" t="s">
        <v>51</v>
      </c>
      <c r="D6" s="161"/>
      <c r="E6" s="136"/>
      <c r="F6" s="126"/>
      <c r="G6" s="126"/>
      <c r="H6" s="162"/>
    </row>
    <row r="7" spans="1:8" ht="11.25">
      <c r="A7" s="163"/>
      <c r="B7" s="163"/>
      <c r="C7" s="163"/>
      <c r="D7" s="163"/>
      <c r="E7" s="163" t="s">
        <v>42</v>
      </c>
      <c r="F7" s="164"/>
      <c r="G7" s="165"/>
      <c r="H7" s="16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30" sqref="G30"/>
    </sheetView>
  </sheetViews>
  <sheetFormatPr defaultColWidth="9.33203125" defaultRowHeight="11.25"/>
  <sheetData>
    <row r="1" spans="1:8" ht="12">
      <c r="A1" s="166" t="s">
        <v>234</v>
      </c>
      <c r="B1" s="166"/>
      <c r="C1" s="166"/>
      <c r="D1" s="166"/>
      <c r="E1" s="167"/>
      <c r="F1" s="166"/>
      <c r="G1" s="166"/>
      <c r="H1" s="22"/>
    </row>
    <row r="2" spans="1:8" ht="22.5">
      <c r="A2" s="145" t="s">
        <v>235</v>
      </c>
      <c r="B2" s="145"/>
      <c r="C2" s="145"/>
      <c r="D2" s="145"/>
      <c r="E2" s="145"/>
      <c r="F2" s="145"/>
      <c r="G2" s="145"/>
      <c r="H2" s="145"/>
    </row>
    <row r="3" spans="1:8" ht="12">
      <c r="A3" s="147" t="s">
        <v>184</v>
      </c>
      <c r="B3" s="168"/>
      <c r="C3" s="168"/>
      <c r="D3" s="168"/>
      <c r="E3" s="168"/>
      <c r="F3" s="168"/>
      <c r="G3" s="168"/>
      <c r="H3" s="148" t="s">
        <v>232</v>
      </c>
    </row>
    <row r="4" spans="1:8" ht="11.25">
      <c r="A4" s="157" t="s">
        <v>177</v>
      </c>
      <c r="B4" s="157" t="s">
        <v>178</v>
      </c>
      <c r="C4" s="152" t="s">
        <v>236</v>
      </c>
      <c r="D4" s="152"/>
      <c r="E4" s="152"/>
      <c r="F4" s="152"/>
      <c r="G4" s="152"/>
      <c r="H4" s="152"/>
    </row>
    <row r="5" spans="1:8" ht="11.25">
      <c r="A5" s="157"/>
      <c r="B5" s="157"/>
      <c r="C5" s="169" t="s">
        <v>42</v>
      </c>
      <c r="D5" s="135" t="s">
        <v>131</v>
      </c>
      <c r="E5" s="170" t="s">
        <v>181</v>
      </c>
      <c r="F5" s="171"/>
      <c r="G5" s="171"/>
      <c r="H5" s="172" t="s">
        <v>136</v>
      </c>
    </row>
    <row r="6" spans="1:8" ht="22.5">
      <c r="A6" s="136"/>
      <c r="B6" s="136"/>
      <c r="C6" s="173"/>
      <c r="D6" s="126"/>
      <c r="E6" s="174" t="s">
        <v>52</v>
      </c>
      <c r="F6" s="175" t="s">
        <v>182</v>
      </c>
      <c r="G6" s="176" t="s">
        <v>237</v>
      </c>
      <c r="H6" s="177"/>
    </row>
    <row r="7" spans="1:8" ht="11.25">
      <c r="A7" s="163"/>
      <c r="B7" s="178"/>
      <c r="C7" s="165"/>
      <c r="D7" s="179"/>
      <c r="E7" s="179"/>
      <c r="F7" s="179"/>
      <c r="G7" s="164"/>
      <c r="H7" s="180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30" sqref="G30"/>
    </sheetView>
  </sheetViews>
  <sheetFormatPr defaultColWidth="9.33203125" defaultRowHeight="11.25"/>
  <sheetData>
    <row r="1" spans="1:8" ht="11.25">
      <c r="A1" s="142" t="s">
        <v>230</v>
      </c>
      <c r="B1" s="143"/>
      <c r="C1" s="143"/>
      <c r="D1" s="143"/>
      <c r="E1" s="143"/>
      <c r="F1" s="143"/>
      <c r="G1" s="143"/>
      <c r="H1" s="144"/>
    </row>
    <row r="2" spans="1:8" ht="22.5">
      <c r="A2" s="145" t="s">
        <v>231</v>
      </c>
      <c r="B2" s="145"/>
      <c r="C2" s="145"/>
      <c r="D2" s="145"/>
      <c r="E2" s="145"/>
      <c r="F2" s="145"/>
      <c r="G2" s="145"/>
      <c r="H2" s="145"/>
    </row>
    <row r="3" spans="1:8" ht="12">
      <c r="A3" s="146" t="s">
        <v>184</v>
      </c>
      <c r="B3" s="146"/>
      <c r="C3" s="146"/>
      <c r="D3" s="146"/>
      <c r="E3" s="146"/>
      <c r="F3" s="147"/>
      <c r="G3" s="147"/>
      <c r="H3" s="148" t="s">
        <v>232</v>
      </c>
    </row>
    <row r="4" spans="1:8" ht="11.25">
      <c r="A4" s="149" t="s">
        <v>35</v>
      </c>
      <c r="B4" s="149"/>
      <c r="C4" s="149"/>
      <c r="D4" s="150"/>
      <c r="E4" s="151"/>
      <c r="F4" s="152" t="s">
        <v>233</v>
      </c>
      <c r="G4" s="152"/>
      <c r="H4" s="152"/>
    </row>
    <row r="5" spans="1:8" ht="11.25">
      <c r="A5" s="153" t="s">
        <v>39</v>
      </c>
      <c r="B5" s="154"/>
      <c r="C5" s="155"/>
      <c r="D5" s="156" t="s">
        <v>40</v>
      </c>
      <c r="E5" s="157" t="s">
        <v>102</v>
      </c>
      <c r="F5" s="125" t="s">
        <v>42</v>
      </c>
      <c r="G5" s="125" t="s">
        <v>86</v>
      </c>
      <c r="H5" s="152" t="s">
        <v>104</v>
      </c>
    </row>
    <row r="6" spans="1:8" ht="11.25">
      <c r="A6" s="158" t="s">
        <v>49</v>
      </c>
      <c r="B6" s="159" t="s">
        <v>50</v>
      </c>
      <c r="C6" s="160" t="s">
        <v>51</v>
      </c>
      <c r="D6" s="161"/>
      <c r="E6" s="136"/>
      <c r="F6" s="126"/>
      <c r="G6" s="126"/>
      <c r="H6" s="162"/>
    </row>
    <row r="7" spans="1:8" ht="11.25">
      <c r="A7" s="163"/>
      <c r="B7" s="163"/>
      <c r="C7" s="163"/>
      <c r="D7" s="163"/>
      <c r="E7" s="163"/>
      <c r="F7" s="164"/>
      <c r="G7" s="165"/>
      <c r="H7" s="16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06" t="s">
        <v>35</v>
      </c>
      <c r="B4" s="106"/>
      <c r="C4" s="106"/>
      <c r="D4" s="106"/>
      <c r="E4" s="106"/>
      <c r="F4" s="109" t="s">
        <v>36</v>
      </c>
      <c r="G4" s="107" t="s">
        <v>37</v>
      </c>
      <c r="H4" s="107"/>
      <c r="I4" s="107"/>
      <c r="J4" s="107"/>
      <c r="K4" s="107"/>
      <c r="L4" s="44" t="s">
        <v>38</v>
      </c>
      <c r="M4" s="43"/>
      <c r="N4" s="43"/>
      <c r="O4" s="44"/>
      <c r="P4" s="44"/>
    </row>
    <row r="5" spans="1:16" ht="18" customHeight="1">
      <c r="A5" s="107" t="s">
        <v>39</v>
      </c>
      <c r="B5" s="107"/>
      <c r="C5" s="107"/>
      <c r="D5" s="109" t="s">
        <v>40</v>
      </c>
      <c r="E5" s="109" t="s">
        <v>41</v>
      </c>
      <c r="F5" s="109"/>
      <c r="G5" s="106" t="s">
        <v>42</v>
      </c>
      <c r="H5" s="108" t="s">
        <v>43</v>
      </c>
      <c r="I5" s="108"/>
      <c r="J5" s="108" t="s">
        <v>44</v>
      </c>
      <c r="K5" s="109" t="s">
        <v>45</v>
      </c>
      <c r="L5" s="110" t="s">
        <v>42</v>
      </c>
      <c r="M5" s="106" t="s">
        <v>46</v>
      </c>
      <c r="N5" s="106"/>
      <c r="O5" s="111" t="s">
        <v>47</v>
      </c>
      <c r="P5" s="109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09"/>
      <c r="E6" s="109"/>
      <c r="F6" s="109"/>
      <c r="G6" s="106"/>
      <c r="H6" s="4" t="s">
        <v>52</v>
      </c>
      <c r="I6" s="4" t="s">
        <v>53</v>
      </c>
      <c r="J6" s="108"/>
      <c r="K6" s="109"/>
      <c r="L6" s="106"/>
      <c r="M6" s="6" t="s">
        <v>52</v>
      </c>
      <c r="N6" s="6" t="s">
        <v>54</v>
      </c>
      <c r="O6" s="109"/>
      <c r="P6" s="109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154860</v>
      </c>
      <c r="G8" s="15">
        <v>154860</v>
      </c>
      <c r="H8" s="14">
        <v>154860</v>
      </c>
      <c r="I8" s="15">
        <v>154860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154860</v>
      </c>
      <c r="G9" s="15">
        <v>154860</v>
      </c>
      <c r="H9" s="14">
        <v>154860</v>
      </c>
      <c r="I9" s="15">
        <v>154860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154860</v>
      </c>
      <c r="G10" s="15">
        <v>154860</v>
      </c>
      <c r="H10" s="14">
        <v>154860</v>
      </c>
      <c r="I10" s="15">
        <v>154860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132085</v>
      </c>
      <c r="G11" s="15">
        <v>132085</v>
      </c>
      <c r="H11" s="14">
        <v>132085</v>
      </c>
      <c r="I11" s="15">
        <v>132085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6">
        <v>1980</v>
      </c>
      <c r="G12" s="15">
        <v>1980</v>
      </c>
      <c r="H12" s="14">
        <v>1980</v>
      </c>
      <c r="I12" s="15">
        <v>1980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57</v>
      </c>
      <c r="B13" s="13" t="s">
        <v>58</v>
      </c>
      <c r="C13" s="13" t="s">
        <v>64</v>
      </c>
      <c r="D13" s="13" t="s">
        <v>60</v>
      </c>
      <c r="E13" s="13" t="s">
        <v>65</v>
      </c>
      <c r="F13" s="16">
        <v>900</v>
      </c>
      <c r="G13" s="15">
        <v>900</v>
      </c>
      <c r="H13" s="14">
        <v>900</v>
      </c>
      <c r="I13" s="15">
        <v>900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57</v>
      </c>
      <c r="B14" s="13" t="s">
        <v>58</v>
      </c>
      <c r="C14" s="13" t="s">
        <v>66</v>
      </c>
      <c r="D14" s="13" t="s">
        <v>60</v>
      </c>
      <c r="E14" s="13" t="s">
        <v>67</v>
      </c>
      <c r="F14" s="16">
        <v>1430</v>
      </c>
      <c r="G14" s="15">
        <v>1430</v>
      </c>
      <c r="H14" s="14">
        <v>1430</v>
      </c>
      <c r="I14" s="15">
        <v>1430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57</v>
      </c>
      <c r="B15" s="13" t="s">
        <v>58</v>
      </c>
      <c r="C15" s="13" t="s">
        <v>68</v>
      </c>
      <c r="D15" s="13" t="s">
        <v>60</v>
      </c>
      <c r="E15" s="13" t="s">
        <v>69</v>
      </c>
      <c r="F15" s="16">
        <v>720</v>
      </c>
      <c r="G15" s="15">
        <v>720</v>
      </c>
      <c r="H15" s="14">
        <v>720</v>
      </c>
      <c r="I15" s="15">
        <v>720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13" t="s">
        <v>57</v>
      </c>
      <c r="B16" s="13" t="s">
        <v>58</v>
      </c>
      <c r="C16" s="13" t="s">
        <v>70</v>
      </c>
      <c r="D16" s="13" t="s">
        <v>60</v>
      </c>
      <c r="E16" s="13" t="s">
        <v>71</v>
      </c>
      <c r="F16" s="16">
        <v>900</v>
      </c>
      <c r="G16" s="15">
        <v>900</v>
      </c>
      <c r="H16" s="14">
        <v>900</v>
      </c>
      <c r="I16" s="15">
        <v>900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5">
        <v>0</v>
      </c>
    </row>
    <row r="17" spans="1:16" ht="18" customHeight="1">
      <c r="A17" s="13" t="s">
        <v>57</v>
      </c>
      <c r="B17" s="13" t="s">
        <v>58</v>
      </c>
      <c r="C17" s="13" t="s">
        <v>72</v>
      </c>
      <c r="D17" s="13" t="s">
        <v>60</v>
      </c>
      <c r="E17" s="13" t="s">
        <v>73</v>
      </c>
      <c r="F17" s="16">
        <v>450</v>
      </c>
      <c r="G17" s="15">
        <v>450</v>
      </c>
      <c r="H17" s="14">
        <v>450</v>
      </c>
      <c r="I17" s="15">
        <v>450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16">
        <v>0</v>
      </c>
      <c r="P17" s="15">
        <v>0</v>
      </c>
    </row>
    <row r="18" spans="1:16" ht="18" customHeight="1">
      <c r="A18" s="13" t="s">
        <v>57</v>
      </c>
      <c r="B18" s="13" t="s">
        <v>58</v>
      </c>
      <c r="C18" s="13" t="s">
        <v>74</v>
      </c>
      <c r="D18" s="13" t="s">
        <v>60</v>
      </c>
      <c r="E18" s="13" t="s">
        <v>75</v>
      </c>
      <c r="F18" s="16">
        <v>908</v>
      </c>
      <c r="G18" s="15">
        <v>908</v>
      </c>
      <c r="H18" s="14">
        <v>908</v>
      </c>
      <c r="I18" s="15">
        <v>908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6">
        <v>0</v>
      </c>
      <c r="P18" s="15">
        <v>0</v>
      </c>
    </row>
    <row r="19" spans="1:16" ht="18" customHeight="1">
      <c r="A19" s="13" t="s">
        <v>57</v>
      </c>
      <c r="B19" s="13" t="s">
        <v>58</v>
      </c>
      <c r="C19" s="13" t="s">
        <v>76</v>
      </c>
      <c r="D19" s="13" t="s">
        <v>60</v>
      </c>
      <c r="E19" s="13" t="s">
        <v>77</v>
      </c>
      <c r="F19" s="16">
        <v>512</v>
      </c>
      <c r="G19" s="15">
        <v>512</v>
      </c>
      <c r="H19" s="14">
        <v>512</v>
      </c>
      <c r="I19" s="15">
        <v>512</v>
      </c>
      <c r="J19" s="15">
        <v>0</v>
      </c>
      <c r="K19" s="15">
        <v>0</v>
      </c>
      <c r="L19" s="15">
        <v>0</v>
      </c>
      <c r="M19" s="15">
        <v>0</v>
      </c>
      <c r="N19" s="16">
        <v>0</v>
      </c>
      <c r="O19" s="16">
        <v>0</v>
      </c>
      <c r="P19" s="15">
        <v>0</v>
      </c>
    </row>
    <row r="20" spans="1:16" ht="18" customHeight="1">
      <c r="A20" s="13" t="s">
        <v>78</v>
      </c>
      <c r="B20" s="13" t="s">
        <v>66</v>
      </c>
      <c r="C20" s="13" t="s">
        <v>59</v>
      </c>
      <c r="D20" s="13" t="s">
        <v>60</v>
      </c>
      <c r="E20" s="13" t="s">
        <v>79</v>
      </c>
      <c r="F20" s="16">
        <v>236</v>
      </c>
      <c r="G20" s="15">
        <v>236</v>
      </c>
      <c r="H20" s="14">
        <v>236</v>
      </c>
      <c r="I20" s="15">
        <v>236</v>
      </c>
      <c r="J20" s="15">
        <v>0</v>
      </c>
      <c r="K20" s="15">
        <v>0</v>
      </c>
      <c r="L20" s="15">
        <v>0</v>
      </c>
      <c r="M20" s="15">
        <v>0</v>
      </c>
      <c r="N20" s="16">
        <v>0</v>
      </c>
      <c r="O20" s="16">
        <v>0</v>
      </c>
      <c r="P20" s="15">
        <v>0</v>
      </c>
    </row>
    <row r="21" spans="1:16" ht="18" customHeight="1">
      <c r="A21" s="13" t="s">
        <v>78</v>
      </c>
      <c r="B21" s="13" t="s">
        <v>66</v>
      </c>
      <c r="C21" s="13" t="s">
        <v>66</v>
      </c>
      <c r="D21" s="13" t="s">
        <v>60</v>
      </c>
      <c r="E21" s="13" t="s">
        <v>80</v>
      </c>
      <c r="F21" s="16">
        <v>10035</v>
      </c>
      <c r="G21" s="15">
        <v>10035</v>
      </c>
      <c r="H21" s="14">
        <v>10035</v>
      </c>
      <c r="I21" s="15">
        <v>10035</v>
      </c>
      <c r="J21" s="15">
        <v>0</v>
      </c>
      <c r="K21" s="15">
        <v>0</v>
      </c>
      <c r="L21" s="15">
        <v>0</v>
      </c>
      <c r="M21" s="15">
        <v>0</v>
      </c>
      <c r="N21" s="16">
        <v>0</v>
      </c>
      <c r="O21" s="16">
        <v>0</v>
      </c>
      <c r="P21" s="15">
        <v>0</v>
      </c>
    </row>
    <row r="22" spans="1:16" ht="18" customHeight="1">
      <c r="A22" s="13" t="s">
        <v>81</v>
      </c>
      <c r="B22" s="13" t="s">
        <v>82</v>
      </c>
      <c r="C22" s="13" t="s">
        <v>59</v>
      </c>
      <c r="D22" s="13" t="s">
        <v>60</v>
      </c>
      <c r="E22" s="13" t="s">
        <v>83</v>
      </c>
      <c r="F22" s="16">
        <v>4704</v>
      </c>
      <c r="G22" s="15">
        <v>4704</v>
      </c>
      <c r="H22" s="14">
        <v>4704</v>
      </c>
      <c r="I22" s="15">
        <v>4704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16">
        <v>0</v>
      </c>
      <c r="P22" s="15">
        <v>0</v>
      </c>
    </row>
    <row r="23" ht="12.75" customHeight="1">
      <c r="I23" s="33"/>
    </row>
  </sheetData>
  <sheetProtection/>
  <mergeCells count="15"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05" t="s">
        <v>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12" t="s">
        <v>35</v>
      </c>
      <c r="B4" s="112"/>
      <c r="C4" s="112"/>
      <c r="D4" s="112"/>
      <c r="E4" s="113"/>
      <c r="F4" s="107" t="s">
        <v>42</v>
      </c>
      <c r="G4" s="114" t="s">
        <v>86</v>
      </c>
      <c r="H4" s="114"/>
      <c r="I4" s="114"/>
      <c r="J4" s="115"/>
      <c r="K4" s="107" t="s">
        <v>87</v>
      </c>
    </row>
    <row r="5" spans="1:11" ht="18" customHeight="1">
      <c r="A5" s="106" t="s">
        <v>39</v>
      </c>
      <c r="B5" s="106"/>
      <c r="C5" s="110"/>
      <c r="D5" s="116" t="s">
        <v>40</v>
      </c>
      <c r="E5" s="116" t="s">
        <v>88</v>
      </c>
      <c r="F5" s="107"/>
      <c r="G5" s="117" t="s">
        <v>52</v>
      </c>
      <c r="H5" s="118" t="s">
        <v>89</v>
      </c>
      <c r="I5" s="118" t="s">
        <v>90</v>
      </c>
      <c r="J5" s="118" t="s">
        <v>91</v>
      </c>
      <c r="K5" s="107"/>
    </row>
    <row r="6" spans="1:11" ht="18" customHeight="1">
      <c r="A6" s="79" t="s">
        <v>49</v>
      </c>
      <c r="B6" s="79" t="s">
        <v>50</v>
      </c>
      <c r="C6" s="80" t="s">
        <v>51</v>
      </c>
      <c r="D6" s="116"/>
      <c r="E6" s="116"/>
      <c r="F6" s="107"/>
      <c r="G6" s="117"/>
      <c r="H6" s="118"/>
      <c r="I6" s="118"/>
      <c r="J6" s="118"/>
      <c r="K6" s="107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154860</v>
      </c>
      <c r="G8" s="15">
        <v>147060</v>
      </c>
      <c r="H8" s="15">
        <v>122566</v>
      </c>
      <c r="I8" s="15">
        <v>23544</v>
      </c>
      <c r="J8" s="15">
        <v>950</v>
      </c>
      <c r="K8" s="15">
        <v>7800</v>
      </c>
    </row>
    <row r="9" spans="1:11" ht="18" customHeight="1">
      <c r="A9" s="13"/>
      <c r="B9" s="13"/>
      <c r="C9" s="13"/>
      <c r="D9" s="13"/>
      <c r="E9" s="13" t="s">
        <v>2</v>
      </c>
      <c r="F9" s="15">
        <v>154860</v>
      </c>
      <c r="G9" s="15">
        <v>147060</v>
      </c>
      <c r="H9" s="15">
        <v>122566</v>
      </c>
      <c r="I9" s="15">
        <v>23544</v>
      </c>
      <c r="J9" s="15">
        <v>950</v>
      </c>
      <c r="K9" s="15">
        <v>7800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154860</v>
      </c>
      <c r="G10" s="15">
        <v>147060</v>
      </c>
      <c r="H10" s="15">
        <v>122566</v>
      </c>
      <c r="I10" s="15">
        <v>23544</v>
      </c>
      <c r="J10" s="15">
        <v>950</v>
      </c>
      <c r="K10" s="15">
        <v>7800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132085</v>
      </c>
      <c r="G11" s="15">
        <v>132085</v>
      </c>
      <c r="H11" s="15">
        <v>107827</v>
      </c>
      <c r="I11" s="15">
        <v>23308</v>
      </c>
      <c r="J11" s="15">
        <v>950</v>
      </c>
      <c r="K11" s="15">
        <v>0</v>
      </c>
    </row>
    <row r="12" spans="1:11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5">
        <v>1980</v>
      </c>
      <c r="G12" s="15">
        <v>0</v>
      </c>
      <c r="H12" s="15">
        <v>0</v>
      </c>
      <c r="I12" s="15">
        <v>0</v>
      </c>
      <c r="J12" s="15">
        <v>0</v>
      </c>
      <c r="K12" s="15">
        <v>1980</v>
      </c>
    </row>
    <row r="13" spans="1:11" ht="18" customHeight="1">
      <c r="A13" s="13" t="s">
        <v>57</v>
      </c>
      <c r="B13" s="13" t="s">
        <v>58</v>
      </c>
      <c r="C13" s="13" t="s">
        <v>64</v>
      </c>
      <c r="D13" s="13" t="s">
        <v>60</v>
      </c>
      <c r="E13" s="13" t="s">
        <v>65</v>
      </c>
      <c r="F13" s="15">
        <v>900</v>
      </c>
      <c r="G13" s="15">
        <v>0</v>
      </c>
      <c r="H13" s="15">
        <v>0</v>
      </c>
      <c r="I13" s="15">
        <v>0</v>
      </c>
      <c r="J13" s="15">
        <v>0</v>
      </c>
      <c r="K13" s="15">
        <v>900</v>
      </c>
    </row>
    <row r="14" spans="1:11" ht="18" customHeight="1">
      <c r="A14" s="13" t="s">
        <v>57</v>
      </c>
      <c r="B14" s="13" t="s">
        <v>58</v>
      </c>
      <c r="C14" s="13" t="s">
        <v>66</v>
      </c>
      <c r="D14" s="13" t="s">
        <v>60</v>
      </c>
      <c r="E14" s="13" t="s">
        <v>67</v>
      </c>
      <c r="F14" s="15">
        <v>1430</v>
      </c>
      <c r="G14" s="15">
        <v>0</v>
      </c>
      <c r="H14" s="15">
        <v>0</v>
      </c>
      <c r="I14" s="15">
        <v>0</v>
      </c>
      <c r="J14" s="15">
        <v>0</v>
      </c>
      <c r="K14" s="15">
        <v>1430</v>
      </c>
    </row>
    <row r="15" spans="1:11" ht="18" customHeight="1">
      <c r="A15" s="13" t="s">
        <v>57</v>
      </c>
      <c r="B15" s="13" t="s">
        <v>58</v>
      </c>
      <c r="C15" s="13" t="s">
        <v>68</v>
      </c>
      <c r="D15" s="13" t="s">
        <v>60</v>
      </c>
      <c r="E15" s="13" t="s">
        <v>69</v>
      </c>
      <c r="F15" s="15">
        <v>720</v>
      </c>
      <c r="G15" s="15">
        <v>0</v>
      </c>
      <c r="H15" s="15">
        <v>0</v>
      </c>
      <c r="I15" s="15">
        <v>0</v>
      </c>
      <c r="J15" s="15">
        <v>0</v>
      </c>
      <c r="K15" s="15">
        <v>720</v>
      </c>
    </row>
    <row r="16" spans="1:11" ht="18" customHeight="1">
      <c r="A16" s="13" t="s">
        <v>57</v>
      </c>
      <c r="B16" s="13" t="s">
        <v>58</v>
      </c>
      <c r="C16" s="13" t="s">
        <v>70</v>
      </c>
      <c r="D16" s="13" t="s">
        <v>60</v>
      </c>
      <c r="E16" s="13" t="s">
        <v>71</v>
      </c>
      <c r="F16" s="15">
        <v>900</v>
      </c>
      <c r="G16" s="15">
        <v>0</v>
      </c>
      <c r="H16" s="15">
        <v>0</v>
      </c>
      <c r="I16" s="15">
        <v>0</v>
      </c>
      <c r="J16" s="15">
        <v>0</v>
      </c>
      <c r="K16" s="15">
        <v>900</v>
      </c>
    </row>
    <row r="17" spans="1:11" ht="18" customHeight="1">
      <c r="A17" s="13" t="s">
        <v>57</v>
      </c>
      <c r="B17" s="13" t="s">
        <v>58</v>
      </c>
      <c r="C17" s="13" t="s">
        <v>72</v>
      </c>
      <c r="D17" s="13" t="s">
        <v>60</v>
      </c>
      <c r="E17" s="13" t="s">
        <v>73</v>
      </c>
      <c r="F17" s="15">
        <v>450</v>
      </c>
      <c r="G17" s="15">
        <v>0</v>
      </c>
      <c r="H17" s="15">
        <v>0</v>
      </c>
      <c r="I17" s="15">
        <v>0</v>
      </c>
      <c r="J17" s="15">
        <v>0</v>
      </c>
      <c r="K17" s="15">
        <v>450</v>
      </c>
    </row>
    <row r="18" spans="1:11" ht="18" customHeight="1">
      <c r="A18" s="13" t="s">
        <v>57</v>
      </c>
      <c r="B18" s="13" t="s">
        <v>58</v>
      </c>
      <c r="C18" s="13" t="s">
        <v>74</v>
      </c>
      <c r="D18" s="13" t="s">
        <v>60</v>
      </c>
      <c r="E18" s="13" t="s">
        <v>75</v>
      </c>
      <c r="F18" s="15">
        <v>908</v>
      </c>
      <c r="G18" s="15">
        <v>0</v>
      </c>
      <c r="H18" s="15">
        <v>0</v>
      </c>
      <c r="I18" s="15">
        <v>0</v>
      </c>
      <c r="J18" s="15">
        <v>0</v>
      </c>
      <c r="K18" s="15">
        <v>908</v>
      </c>
    </row>
    <row r="19" spans="1:11" ht="18" customHeight="1">
      <c r="A19" s="13" t="s">
        <v>57</v>
      </c>
      <c r="B19" s="13" t="s">
        <v>58</v>
      </c>
      <c r="C19" s="13" t="s">
        <v>76</v>
      </c>
      <c r="D19" s="13" t="s">
        <v>60</v>
      </c>
      <c r="E19" s="13" t="s">
        <v>77</v>
      </c>
      <c r="F19" s="15">
        <v>512</v>
      </c>
      <c r="G19" s="15">
        <v>0</v>
      </c>
      <c r="H19" s="15">
        <v>0</v>
      </c>
      <c r="I19" s="15">
        <v>0</v>
      </c>
      <c r="J19" s="15">
        <v>0</v>
      </c>
      <c r="K19" s="15">
        <v>512</v>
      </c>
    </row>
    <row r="20" spans="1:11" ht="18" customHeight="1">
      <c r="A20" s="13" t="s">
        <v>78</v>
      </c>
      <c r="B20" s="13" t="s">
        <v>66</v>
      </c>
      <c r="C20" s="13" t="s">
        <v>59</v>
      </c>
      <c r="D20" s="13" t="s">
        <v>60</v>
      </c>
      <c r="E20" s="13" t="s">
        <v>79</v>
      </c>
      <c r="F20" s="15">
        <v>236</v>
      </c>
      <c r="G20" s="15">
        <v>236</v>
      </c>
      <c r="H20" s="15">
        <v>0</v>
      </c>
      <c r="I20" s="15">
        <v>236</v>
      </c>
      <c r="J20" s="15">
        <v>0</v>
      </c>
      <c r="K20" s="15">
        <v>0</v>
      </c>
    </row>
    <row r="21" spans="1:11" ht="18" customHeight="1">
      <c r="A21" s="13" t="s">
        <v>78</v>
      </c>
      <c r="B21" s="13" t="s">
        <v>66</v>
      </c>
      <c r="C21" s="13" t="s">
        <v>66</v>
      </c>
      <c r="D21" s="13" t="s">
        <v>60</v>
      </c>
      <c r="E21" s="13" t="s">
        <v>80</v>
      </c>
      <c r="F21" s="15">
        <v>10035</v>
      </c>
      <c r="G21" s="15">
        <v>10035</v>
      </c>
      <c r="H21" s="15">
        <v>10035</v>
      </c>
      <c r="I21" s="15">
        <v>0</v>
      </c>
      <c r="J21" s="15">
        <v>0</v>
      </c>
      <c r="K21" s="15">
        <v>0</v>
      </c>
    </row>
    <row r="22" spans="1:11" ht="18" customHeight="1">
      <c r="A22" s="13" t="s">
        <v>81</v>
      </c>
      <c r="B22" s="13" t="s">
        <v>82</v>
      </c>
      <c r="C22" s="13" t="s">
        <v>59</v>
      </c>
      <c r="D22" s="13" t="s">
        <v>60</v>
      </c>
      <c r="E22" s="13" t="s">
        <v>83</v>
      </c>
      <c r="F22" s="15">
        <v>4704</v>
      </c>
      <c r="G22" s="15">
        <v>4704</v>
      </c>
      <c r="H22" s="15">
        <v>4704</v>
      </c>
      <c r="I22" s="15">
        <v>0</v>
      </c>
      <c r="J22" s="15">
        <v>0</v>
      </c>
      <c r="K22" s="15">
        <v>0</v>
      </c>
    </row>
    <row r="24" ht="12.75" customHeight="1">
      <c r="G24" s="33"/>
    </row>
  </sheetData>
  <sheetProtection/>
  <mergeCells count="12"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10">
      <selection activeCell="A16" sqref="A16:IV18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92</v>
      </c>
      <c r="B1" s="52"/>
      <c r="C1" s="52"/>
      <c r="D1" s="52"/>
      <c r="E1" s="52"/>
      <c r="F1" s="52"/>
      <c r="G1" s="52"/>
      <c r="H1" s="22"/>
    </row>
    <row r="2" spans="1:8" ht="18" customHeight="1">
      <c r="A2" s="104" t="s">
        <v>93</v>
      </c>
      <c r="B2" s="104"/>
      <c r="C2" s="104"/>
      <c r="D2" s="104"/>
      <c r="E2" s="104"/>
      <c r="F2" s="104"/>
      <c r="G2" s="104"/>
      <c r="H2" s="104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154860</v>
      </c>
      <c r="C6" s="61">
        <f>SUM(C7:C9)</f>
        <v>124379</v>
      </c>
      <c r="D6" s="62">
        <f aca="true" t="shared" si="0" ref="D6:D13">IF(AND(C6&lt;&gt;0,TYPE(C6)=1),(B6-C6)/C6*100,0)</f>
        <v>24.5065485331125</v>
      </c>
      <c r="E6" s="63" t="s">
        <v>11</v>
      </c>
      <c r="F6" s="15">
        <v>122566</v>
      </c>
      <c r="G6" s="64">
        <v>88469</v>
      </c>
      <c r="H6" s="65">
        <f>IF(AND(G6&lt;&gt;0,TYPE(G6)=1),(F6-G6)/G6*100,0)</f>
        <v>38.54118391753044</v>
      </c>
    </row>
    <row r="7" spans="1:8" ht="30" customHeight="1">
      <c r="A7" s="66" t="s">
        <v>94</v>
      </c>
      <c r="B7" s="67">
        <v>154860</v>
      </c>
      <c r="C7" s="68">
        <v>124379</v>
      </c>
      <c r="D7" s="65">
        <f t="shared" si="0"/>
        <v>24.5065485331125</v>
      </c>
      <c r="E7" s="69" t="s">
        <v>13</v>
      </c>
      <c r="F7" s="70">
        <v>23544</v>
      </c>
      <c r="G7" s="64">
        <v>25312</v>
      </c>
      <c r="H7" s="65">
        <f>IF(AND(G7&lt;&gt;0,TYPE(G7)=1),(F7-G7)/G7*100,0)</f>
        <v>-6.984829329962074</v>
      </c>
    </row>
    <row r="8" spans="1:8" ht="30" customHeight="1">
      <c r="A8" s="66" t="s">
        <v>95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950</v>
      </c>
      <c r="G8" s="64">
        <v>886</v>
      </c>
      <c r="H8" s="65">
        <f>IF(AND(G8&lt;&gt;0,TYPE(G8)=1),(F8-G8)/G8*100,0)</f>
        <v>7.223476297968396</v>
      </c>
    </row>
    <row r="9" spans="1:8" ht="30" customHeight="1">
      <c r="A9" s="66" t="s">
        <v>96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7800</v>
      </c>
      <c r="G9" s="14">
        <v>9712</v>
      </c>
      <c r="H9" s="65">
        <f>IF(AND(G9&lt;&gt;0,TYPE(G9)=1),(F9-G9)/G9*100,0)</f>
        <v>-19.686985172981878</v>
      </c>
    </row>
    <row r="10" spans="1:10" ht="30" customHeight="1">
      <c r="A10" s="73" t="s">
        <v>97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94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95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96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154860</v>
      </c>
      <c r="G14" s="77">
        <f>SUM(G6:G10)</f>
        <v>124379</v>
      </c>
      <c r="H14" s="62">
        <f>IF(AND(G14&lt;&gt;0,TYPE(G14)=1),(F14-G14)/G14*100,0)</f>
        <v>24.5065485331125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55"/>
      <c r="B16" s="74"/>
      <c r="C16" s="74"/>
      <c r="D16" s="75"/>
      <c r="E16" s="55"/>
      <c r="F16" s="74"/>
      <c r="G16" s="74"/>
      <c r="H16" s="75"/>
    </row>
    <row r="17" spans="1:8" ht="30" customHeight="1">
      <c r="A17" s="55" t="s">
        <v>31</v>
      </c>
      <c r="B17" s="74">
        <f>SUM(B6,B10)</f>
        <v>154860</v>
      </c>
      <c r="C17" s="74">
        <f>SUM(C6,C10)</f>
        <v>124379</v>
      </c>
      <c r="D17" s="62">
        <f>IF(AND(C17&lt;&gt;0,TYPE(C17)=1),(B17-C17)/C17*100,0)</f>
        <v>24.5065485331125</v>
      </c>
      <c r="E17" s="55" t="s">
        <v>32</v>
      </c>
      <c r="F17" s="74">
        <f>SUM(F14:F15)</f>
        <v>154860</v>
      </c>
      <c r="G17" s="74">
        <f>SUM(G14:G15)</f>
        <v>124379</v>
      </c>
      <c r="H17" s="62">
        <f>IF(AND(G17&lt;&gt;0,TYPE(G17)=1),(F17-G17)/G17*100,0)</f>
        <v>24.5065485331125</v>
      </c>
    </row>
    <row r="18" spans="5:7" ht="18" customHeight="1">
      <c r="E18" s="78"/>
      <c r="F18" s="78"/>
      <c r="G18" s="78"/>
    </row>
    <row r="19" spans="6:7" ht="18" customHeight="1">
      <c r="F19" s="78"/>
      <c r="G19" s="78"/>
    </row>
    <row r="20" ht="18" customHeight="1">
      <c r="G20" s="78"/>
    </row>
    <row r="21" ht="18" customHeight="1">
      <c r="G21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0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98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04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06" t="s">
        <v>35</v>
      </c>
      <c r="B4" s="106"/>
      <c r="C4" s="106"/>
      <c r="D4" s="112"/>
      <c r="E4" s="112"/>
      <c r="F4" s="106" t="s">
        <v>36</v>
      </c>
      <c r="G4" s="43" t="s">
        <v>100</v>
      </c>
      <c r="H4" s="44"/>
      <c r="I4" s="44"/>
      <c r="J4" s="48"/>
      <c r="K4" s="109" t="s">
        <v>101</v>
      </c>
    </row>
    <row r="5" spans="1:11" ht="25.5" customHeight="1">
      <c r="A5" s="106" t="s">
        <v>39</v>
      </c>
      <c r="B5" s="106"/>
      <c r="C5" s="110"/>
      <c r="D5" s="116" t="s">
        <v>40</v>
      </c>
      <c r="E5" s="109" t="s">
        <v>102</v>
      </c>
      <c r="F5" s="106"/>
      <c r="G5" s="106" t="s">
        <v>42</v>
      </c>
      <c r="H5" s="45" t="s">
        <v>103</v>
      </c>
      <c r="I5" s="44"/>
      <c r="J5" s="48"/>
      <c r="K5" s="109"/>
    </row>
    <row r="6" spans="1:18" ht="25.5" customHeight="1">
      <c r="A6" s="30" t="s">
        <v>49</v>
      </c>
      <c r="B6" s="30" t="s">
        <v>50</v>
      </c>
      <c r="C6" s="46" t="s">
        <v>51</v>
      </c>
      <c r="D6" s="119"/>
      <c r="E6" s="120"/>
      <c r="F6" s="112"/>
      <c r="G6" s="112"/>
      <c r="H6" s="29" t="s">
        <v>52</v>
      </c>
      <c r="I6" s="30" t="s">
        <v>86</v>
      </c>
      <c r="J6" s="46" t="s">
        <v>104</v>
      </c>
      <c r="K6" s="120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154860</v>
      </c>
      <c r="G7" s="16">
        <v>154860</v>
      </c>
      <c r="H7" s="15">
        <v>154860</v>
      </c>
      <c r="I7" s="49">
        <v>147060</v>
      </c>
      <c r="J7" s="16">
        <v>7800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154860</v>
      </c>
      <c r="G8" s="16">
        <v>154860</v>
      </c>
      <c r="H8" s="15">
        <v>154860</v>
      </c>
      <c r="I8" s="49">
        <v>147060</v>
      </c>
      <c r="J8" s="16">
        <v>7800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154860</v>
      </c>
      <c r="G9" s="16">
        <v>154860</v>
      </c>
      <c r="H9" s="15">
        <v>154860</v>
      </c>
      <c r="I9" s="49">
        <v>147060</v>
      </c>
      <c r="J9" s="16">
        <v>7800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132085</v>
      </c>
      <c r="G10" s="16">
        <v>132085</v>
      </c>
      <c r="H10" s="15">
        <v>132085</v>
      </c>
      <c r="I10" s="49">
        <v>132085</v>
      </c>
      <c r="J10" s="16">
        <v>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62</v>
      </c>
      <c r="D11" s="12" t="s">
        <v>60</v>
      </c>
      <c r="E11" s="12" t="s">
        <v>63</v>
      </c>
      <c r="F11" s="16">
        <v>1980</v>
      </c>
      <c r="G11" s="16">
        <v>1980</v>
      </c>
      <c r="H11" s="15">
        <v>1980</v>
      </c>
      <c r="I11" s="49">
        <v>0</v>
      </c>
      <c r="J11" s="16">
        <v>1980</v>
      </c>
      <c r="K11" s="15">
        <v>0</v>
      </c>
      <c r="L11" s="33"/>
    </row>
    <row r="12" spans="1:11" ht="24.75" customHeight="1">
      <c r="A12" s="12" t="s">
        <v>57</v>
      </c>
      <c r="B12" s="12" t="s">
        <v>58</v>
      </c>
      <c r="C12" s="12" t="s">
        <v>64</v>
      </c>
      <c r="D12" s="12" t="s">
        <v>60</v>
      </c>
      <c r="E12" s="12" t="s">
        <v>65</v>
      </c>
      <c r="F12" s="16">
        <v>900</v>
      </c>
      <c r="G12" s="16">
        <v>900</v>
      </c>
      <c r="H12" s="15">
        <v>900</v>
      </c>
      <c r="I12" s="49">
        <v>0</v>
      </c>
      <c r="J12" s="16">
        <v>900</v>
      </c>
      <c r="K12" s="15">
        <v>0</v>
      </c>
    </row>
    <row r="13" spans="1:11" ht="24.75" customHeight="1">
      <c r="A13" s="12" t="s">
        <v>57</v>
      </c>
      <c r="B13" s="12" t="s">
        <v>58</v>
      </c>
      <c r="C13" s="12" t="s">
        <v>66</v>
      </c>
      <c r="D13" s="12" t="s">
        <v>60</v>
      </c>
      <c r="E13" s="12" t="s">
        <v>67</v>
      </c>
      <c r="F13" s="16">
        <v>1430</v>
      </c>
      <c r="G13" s="16">
        <v>1430</v>
      </c>
      <c r="H13" s="15">
        <v>1430</v>
      </c>
      <c r="I13" s="49">
        <v>0</v>
      </c>
      <c r="J13" s="16">
        <v>1430</v>
      </c>
      <c r="K13" s="15">
        <v>0</v>
      </c>
    </row>
    <row r="14" spans="1:11" ht="24.75" customHeight="1">
      <c r="A14" s="12" t="s">
        <v>57</v>
      </c>
      <c r="B14" s="12" t="s">
        <v>58</v>
      </c>
      <c r="C14" s="12" t="s">
        <v>68</v>
      </c>
      <c r="D14" s="12" t="s">
        <v>60</v>
      </c>
      <c r="E14" s="12" t="s">
        <v>69</v>
      </c>
      <c r="F14" s="16">
        <v>720</v>
      </c>
      <c r="G14" s="16">
        <v>720</v>
      </c>
      <c r="H14" s="15">
        <v>720</v>
      </c>
      <c r="I14" s="49">
        <v>0</v>
      </c>
      <c r="J14" s="16">
        <v>720</v>
      </c>
      <c r="K14" s="15">
        <v>0</v>
      </c>
    </row>
    <row r="15" spans="1:11" ht="24.75" customHeight="1">
      <c r="A15" s="12" t="s">
        <v>57</v>
      </c>
      <c r="B15" s="12" t="s">
        <v>58</v>
      </c>
      <c r="C15" s="12" t="s">
        <v>70</v>
      </c>
      <c r="D15" s="12" t="s">
        <v>60</v>
      </c>
      <c r="E15" s="12" t="s">
        <v>71</v>
      </c>
      <c r="F15" s="16">
        <v>900</v>
      </c>
      <c r="G15" s="16">
        <v>900</v>
      </c>
      <c r="H15" s="15">
        <v>900</v>
      </c>
      <c r="I15" s="49">
        <v>0</v>
      </c>
      <c r="J15" s="16">
        <v>900</v>
      </c>
      <c r="K15" s="15">
        <v>0</v>
      </c>
    </row>
    <row r="16" spans="1:12" ht="24.75" customHeight="1">
      <c r="A16" s="12" t="s">
        <v>57</v>
      </c>
      <c r="B16" s="12" t="s">
        <v>58</v>
      </c>
      <c r="C16" s="12" t="s">
        <v>72</v>
      </c>
      <c r="D16" s="12" t="s">
        <v>60</v>
      </c>
      <c r="E16" s="12" t="s">
        <v>73</v>
      </c>
      <c r="F16" s="16">
        <v>450</v>
      </c>
      <c r="G16" s="16">
        <v>450</v>
      </c>
      <c r="H16" s="15">
        <v>450</v>
      </c>
      <c r="I16" s="49">
        <v>0</v>
      </c>
      <c r="J16" s="16">
        <v>450</v>
      </c>
      <c r="K16" s="15">
        <v>0</v>
      </c>
      <c r="L16" s="33"/>
    </row>
    <row r="17" spans="1:12" ht="24.75" customHeight="1">
      <c r="A17" s="12" t="s">
        <v>57</v>
      </c>
      <c r="B17" s="12" t="s">
        <v>58</v>
      </c>
      <c r="C17" s="12" t="s">
        <v>74</v>
      </c>
      <c r="D17" s="12" t="s">
        <v>60</v>
      </c>
      <c r="E17" s="12" t="s">
        <v>75</v>
      </c>
      <c r="F17" s="16">
        <v>908</v>
      </c>
      <c r="G17" s="16">
        <v>908</v>
      </c>
      <c r="H17" s="15">
        <v>908</v>
      </c>
      <c r="I17" s="49">
        <v>0</v>
      </c>
      <c r="J17" s="16">
        <v>908</v>
      </c>
      <c r="K17" s="15">
        <v>0</v>
      </c>
      <c r="L17" s="33"/>
    </row>
    <row r="18" spans="1:12" ht="24.75" customHeight="1">
      <c r="A18" s="12" t="s">
        <v>57</v>
      </c>
      <c r="B18" s="12" t="s">
        <v>58</v>
      </c>
      <c r="C18" s="12" t="s">
        <v>76</v>
      </c>
      <c r="D18" s="12" t="s">
        <v>60</v>
      </c>
      <c r="E18" s="12" t="s">
        <v>77</v>
      </c>
      <c r="F18" s="16">
        <v>512</v>
      </c>
      <c r="G18" s="16">
        <v>512</v>
      </c>
      <c r="H18" s="15">
        <v>512</v>
      </c>
      <c r="I18" s="49">
        <v>0</v>
      </c>
      <c r="J18" s="16">
        <v>512</v>
      </c>
      <c r="K18" s="15">
        <v>0</v>
      </c>
      <c r="L18" s="33"/>
    </row>
    <row r="19" spans="1:12" ht="24.75" customHeight="1">
      <c r="A19" s="12" t="s">
        <v>78</v>
      </c>
      <c r="B19" s="12" t="s">
        <v>66</v>
      </c>
      <c r="C19" s="12" t="s">
        <v>59</v>
      </c>
      <c r="D19" s="12" t="s">
        <v>60</v>
      </c>
      <c r="E19" s="12" t="s">
        <v>79</v>
      </c>
      <c r="F19" s="16">
        <v>236</v>
      </c>
      <c r="G19" s="16">
        <v>236</v>
      </c>
      <c r="H19" s="15">
        <v>236</v>
      </c>
      <c r="I19" s="49">
        <v>236</v>
      </c>
      <c r="J19" s="16">
        <v>0</v>
      </c>
      <c r="K19" s="15">
        <v>0</v>
      </c>
      <c r="L19" s="33"/>
    </row>
    <row r="20" spans="1:11" ht="24.75" customHeight="1">
      <c r="A20" s="12" t="s">
        <v>78</v>
      </c>
      <c r="B20" s="12" t="s">
        <v>66</v>
      </c>
      <c r="C20" s="12" t="s">
        <v>66</v>
      </c>
      <c r="D20" s="12" t="s">
        <v>60</v>
      </c>
      <c r="E20" s="12" t="s">
        <v>80</v>
      </c>
      <c r="F20" s="16">
        <v>10035</v>
      </c>
      <c r="G20" s="16">
        <v>10035</v>
      </c>
      <c r="H20" s="15">
        <v>10035</v>
      </c>
      <c r="I20" s="49">
        <v>10035</v>
      </c>
      <c r="J20" s="16">
        <v>0</v>
      </c>
      <c r="K20" s="15">
        <v>0</v>
      </c>
    </row>
    <row r="21" spans="1:11" ht="24.75" customHeight="1">
      <c r="A21" s="12" t="s">
        <v>81</v>
      </c>
      <c r="B21" s="12" t="s">
        <v>82</v>
      </c>
      <c r="C21" s="12" t="s">
        <v>59</v>
      </c>
      <c r="D21" s="12" t="s">
        <v>60</v>
      </c>
      <c r="E21" s="12" t="s">
        <v>83</v>
      </c>
      <c r="F21" s="16">
        <v>4704</v>
      </c>
      <c r="G21" s="16">
        <v>4704</v>
      </c>
      <c r="H21" s="15">
        <v>4704</v>
      </c>
      <c r="I21" s="49">
        <v>4704</v>
      </c>
      <c r="J21" s="16">
        <v>0</v>
      </c>
      <c r="K21" s="15">
        <v>0</v>
      </c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G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16015625" style="0" customWidth="1"/>
    <col min="6" max="6" width="12.66015625" style="0" customWidth="1"/>
    <col min="7" max="9" width="16.83203125" style="0" customWidth="1"/>
    <col min="10" max="10" width="11.16015625" style="0" customWidth="1"/>
    <col min="11" max="14" width="16.5" style="0" customWidth="1"/>
    <col min="15" max="15" width="11" style="0" customWidth="1"/>
    <col min="16" max="17" width="16.5" style="0" customWidth="1"/>
  </cols>
  <sheetData>
    <row r="1" spans="1:22" ht="18" customHeight="1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106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06" t="s">
        <v>35</v>
      </c>
      <c r="B4" s="106"/>
      <c r="C4" s="106"/>
      <c r="D4" s="106"/>
      <c r="E4" s="106"/>
      <c r="F4" s="108" t="s">
        <v>42</v>
      </c>
      <c r="G4" s="108" t="s">
        <v>107</v>
      </c>
      <c r="H4" s="108" t="s">
        <v>108</v>
      </c>
      <c r="I4" s="108" t="s">
        <v>109</v>
      </c>
      <c r="J4" s="108" t="s">
        <v>110</v>
      </c>
      <c r="K4" s="108" t="s">
        <v>111</v>
      </c>
      <c r="L4" s="109" t="s">
        <v>112</v>
      </c>
      <c r="M4" s="108" t="s">
        <v>113</v>
      </c>
      <c r="N4" s="108" t="s">
        <v>114</v>
      </c>
      <c r="O4" s="108" t="s">
        <v>115</v>
      </c>
      <c r="P4" s="108" t="s">
        <v>116</v>
      </c>
      <c r="Q4" s="108" t="s">
        <v>117</v>
      </c>
      <c r="R4" s="23"/>
      <c r="S4" s="23"/>
      <c r="T4" s="23"/>
      <c r="U4" s="23"/>
      <c r="V4" s="23"/>
    </row>
    <row r="5" spans="1:22" ht="18" customHeight="1">
      <c r="A5" s="107" t="s">
        <v>39</v>
      </c>
      <c r="B5" s="107"/>
      <c r="C5" s="107"/>
      <c r="D5" s="109" t="s">
        <v>40</v>
      </c>
      <c r="E5" s="109" t="s">
        <v>118</v>
      </c>
      <c r="F5" s="108"/>
      <c r="G5" s="108"/>
      <c r="H5" s="108"/>
      <c r="I5" s="108"/>
      <c r="J5" s="108"/>
      <c r="K5" s="108"/>
      <c r="L5" s="109"/>
      <c r="M5" s="108"/>
      <c r="N5" s="108"/>
      <c r="O5" s="108"/>
      <c r="P5" s="108"/>
      <c r="Q5" s="108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09"/>
      <c r="E6" s="109"/>
      <c r="F6" s="121"/>
      <c r="G6" s="121"/>
      <c r="H6" s="121"/>
      <c r="I6" s="121"/>
      <c r="J6" s="121"/>
      <c r="K6" s="121"/>
      <c r="L6" s="120"/>
      <c r="M6" s="121"/>
      <c r="N6" s="121"/>
      <c r="O6" s="121"/>
      <c r="P6" s="121"/>
      <c r="Q6" s="121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122566</v>
      </c>
      <c r="G7" s="16">
        <v>36120</v>
      </c>
      <c r="H7" s="16">
        <v>32601</v>
      </c>
      <c r="I7" s="15">
        <v>27302</v>
      </c>
      <c r="J7" s="16">
        <v>0</v>
      </c>
      <c r="K7" s="16">
        <v>1370</v>
      </c>
      <c r="L7" s="16">
        <v>10035</v>
      </c>
      <c r="M7" s="16">
        <v>0</v>
      </c>
      <c r="N7" s="16">
        <v>4704</v>
      </c>
      <c r="O7" s="16">
        <v>389</v>
      </c>
      <c r="P7" s="16">
        <v>10045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122566</v>
      </c>
      <c r="G8" s="16">
        <v>36120</v>
      </c>
      <c r="H8" s="16">
        <v>32601</v>
      </c>
      <c r="I8" s="15">
        <v>27302</v>
      </c>
      <c r="J8" s="16">
        <v>0</v>
      </c>
      <c r="K8" s="16">
        <v>1370</v>
      </c>
      <c r="L8" s="16">
        <v>10035</v>
      </c>
      <c r="M8" s="16">
        <v>0</v>
      </c>
      <c r="N8" s="16">
        <v>4704</v>
      </c>
      <c r="O8" s="16">
        <v>389</v>
      </c>
      <c r="P8" s="16">
        <v>10045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122566</v>
      </c>
      <c r="G9" s="16">
        <v>36120</v>
      </c>
      <c r="H9" s="16">
        <v>32601</v>
      </c>
      <c r="I9" s="15">
        <v>27302</v>
      </c>
      <c r="J9" s="16">
        <v>0</v>
      </c>
      <c r="K9" s="16">
        <v>1370</v>
      </c>
      <c r="L9" s="16">
        <v>10035</v>
      </c>
      <c r="M9" s="16">
        <v>0</v>
      </c>
      <c r="N9" s="16">
        <v>4704</v>
      </c>
      <c r="O9" s="16">
        <v>389</v>
      </c>
      <c r="P9" s="16">
        <v>10045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107827</v>
      </c>
      <c r="G10" s="16">
        <v>36120</v>
      </c>
      <c r="H10" s="16">
        <v>32601</v>
      </c>
      <c r="I10" s="15">
        <v>27302</v>
      </c>
      <c r="J10" s="16">
        <v>0</v>
      </c>
      <c r="K10" s="16">
        <v>1370</v>
      </c>
      <c r="L10" s="16">
        <v>0</v>
      </c>
      <c r="M10" s="16">
        <v>0</v>
      </c>
      <c r="N10" s="16">
        <v>0</v>
      </c>
      <c r="O10" s="16">
        <v>389</v>
      </c>
      <c r="P10" s="16">
        <v>10045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78</v>
      </c>
      <c r="B11" s="13" t="s">
        <v>66</v>
      </c>
      <c r="C11" s="13" t="s">
        <v>66</v>
      </c>
      <c r="D11" s="13" t="s">
        <v>60</v>
      </c>
      <c r="E11" s="12" t="s">
        <v>80</v>
      </c>
      <c r="F11" s="16">
        <v>10035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10035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81</v>
      </c>
      <c r="B12" s="13" t="s">
        <v>82</v>
      </c>
      <c r="C12" s="13" t="s">
        <v>59</v>
      </c>
      <c r="D12" s="13" t="s">
        <v>60</v>
      </c>
      <c r="E12" s="12" t="s">
        <v>83</v>
      </c>
      <c r="F12" s="16">
        <v>4704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4704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28.5" style="0" customWidth="1"/>
    <col min="6" max="6" width="11.33203125" style="0" customWidth="1"/>
    <col min="7" max="16" width="9.33203125" style="0" customWidth="1"/>
    <col min="17" max="17" width="10.5" style="0" customWidth="1"/>
    <col min="18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04" t="s">
        <v>120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10" t="s">
        <v>35</v>
      </c>
      <c r="B4" s="122"/>
      <c r="C4" s="122"/>
      <c r="D4" s="122"/>
      <c r="E4" s="123"/>
      <c r="F4" s="108" t="s">
        <v>42</v>
      </c>
      <c r="G4" s="108" t="s">
        <v>121</v>
      </c>
      <c r="H4" s="108" t="s">
        <v>122</v>
      </c>
      <c r="I4" s="108" t="s">
        <v>123</v>
      </c>
      <c r="J4" s="108" t="s">
        <v>124</v>
      </c>
      <c r="K4" s="108" t="s">
        <v>125</v>
      </c>
      <c r="L4" s="108" t="s">
        <v>126</v>
      </c>
      <c r="M4" s="108" t="s">
        <v>127</v>
      </c>
      <c r="N4" s="108" t="s">
        <v>128</v>
      </c>
      <c r="O4" s="108" t="s">
        <v>129</v>
      </c>
      <c r="P4" s="108" t="s">
        <v>130</v>
      </c>
      <c r="Q4" s="108" t="s">
        <v>131</v>
      </c>
      <c r="R4" s="108" t="s">
        <v>132</v>
      </c>
      <c r="S4" s="108" t="s">
        <v>133</v>
      </c>
      <c r="T4" s="109" t="s">
        <v>134</v>
      </c>
      <c r="U4" s="108" t="s">
        <v>135</v>
      </c>
      <c r="V4" s="108" t="s">
        <v>136</v>
      </c>
      <c r="W4" s="108" t="s">
        <v>137</v>
      </c>
      <c r="X4" s="108" t="s">
        <v>138</v>
      </c>
      <c r="Y4" s="108" t="s">
        <v>139</v>
      </c>
      <c r="Z4" s="108" t="s">
        <v>140</v>
      </c>
      <c r="AA4" s="108" t="s">
        <v>141</v>
      </c>
      <c r="AB4" s="108" t="s">
        <v>142</v>
      </c>
      <c r="AC4" s="108" t="s">
        <v>143</v>
      </c>
      <c r="AD4" s="108" t="s">
        <v>144</v>
      </c>
      <c r="AE4" s="118" t="s">
        <v>145</v>
      </c>
      <c r="AF4" s="125" t="s">
        <v>146</v>
      </c>
      <c r="AG4" s="23"/>
    </row>
    <row r="5" spans="1:33" ht="18" customHeight="1">
      <c r="A5" s="106" t="s">
        <v>39</v>
      </c>
      <c r="B5" s="106"/>
      <c r="C5" s="110"/>
      <c r="D5" s="109" t="s">
        <v>40</v>
      </c>
      <c r="E5" s="121" t="s">
        <v>102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9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25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09"/>
      <c r="E6" s="124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21"/>
      <c r="T6" s="120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6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23544</v>
      </c>
      <c r="G7" s="16">
        <v>5230</v>
      </c>
      <c r="H7" s="16">
        <v>940</v>
      </c>
      <c r="I7" s="16">
        <v>0</v>
      </c>
      <c r="J7" s="16">
        <v>0</v>
      </c>
      <c r="K7" s="16">
        <v>400</v>
      </c>
      <c r="L7" s="16">
        <v>600</v>
      </c>
      <c r="M7" s="16">
        <v>680</v>
      </c>
      <c r="N7" s="16">
        <v>0</v>
      </c>
      <c r="O7" s="16">
        <v>1000</v>
      </c>
      <c r="P7" s="16">
        <v>500</v>
      </c>
      <c r="Q7" s="16">
        <v>0</v>
      </c>
      <c r="R7" s="16">
        <v>0</v>
      </c>
      <c r="S7" s="15">
        <v>0</v>
      </c>
      <c r="T7" s="14">
        <v>400</v>
      </c>
      <c r="U7" s="14">
        <v>400</v>
      </c>
      <c r="V7" s="14">
        <v>900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753</v>
      </c>
      <c r="AC7" s="14">
        <v>1095</v>
      </c>
      <c r="AD7" s="14">
        <v>1500</v>
      </c>
      <c r="AE7" s="14">
        <v>7016</v>
      </c>
      <c r="AF7" s="14">
        <v>2130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23544</v>
      </c>
      <c r="G8" s="16">
        <v>5230</v>
      </c>
      <c r="H8" s="16">
        <v>940</v>
      </c>
      <c r="I8" s="16">
        <v>0</v>
      </c>
      <c r="J8" s="16">
        <v>0</v>
      </c>
      <c r="K8" s="16">
        <v>400</v>
      </c>
      <c r="L8" s="16">
        <v>600</v>
      </c>
      <c r="M8" s="16">
        <v>680</v>
      </c>
      <c r="N8" s="16">
        <v>0</v>
      </c>
      <c r="O8" s="16">
        <v>1000</v>
      </c>
      <c r="P8" s="16">
        <v>500</v>
      </c>
      <c r="Q8" s="16">
        <v>0</v>
      </c>
      <c r="R8" s="16">
        <v>0</v>
      </c>
      <c r="S8" s="15">
        <v>0</v>
      </c>
      <c r="T8" s="14">
        <v>400</v>
      </c>
      <c r="U8" s="14">
        <v>400</v>
      </c>
      <c r="V8" s="14">
        <v>900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753</v>
      </c>
      <c r="AC8" s="14">
        <v>1095</v>
      </c>
      <c r="AD8" s="14">
        <v>1500</v>
      </c>
      <c r="AE8" s="14">
        <v>7016</v>
      </c>
      <c r="AF8" s="14">
        <v>2130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23544</v>
      </c>
      <c r="G9" s="16">
        <v>5230</v>
      </c>
      <c r="H9" s="16">
        <v>940</v>
      </c>
      <c r="I9" s="16">
        <v>0</v>
      </c>
      <c r="J9" s="16">
        <v>0</v>
      </c>
      <c r="K9" s="16">
        <v>400</v>
      </c>
      <c r="L9" s="16">
        <v>600</v>
      </c>
      <c r="M9" s="16">
        <v>680</v>
      </c>
      <c r="N9" s="16">
        <v>0</v>
      </c>
      <c r="O9" s="16">
        <v>1000</v>
      </c>
      <c r="P9" s="16">
        <v>500</v>
      </c>
      <c r="Q9" s="16">
        <v>0</v>
      </c>
      <c r="R9" s="16">
        <v>0</v>
      </c>
      <c r="S9" s="15">
        <v>0</v>
      </c>
      <c r="T9" s="14">
        <v>400</v>
      </c>
      <c r="U9" s="14">
        <v>400</v>
      </c>
      <c r="V9" s="14">
        <v>900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753</v>
      </c>
      <c r="AC9" s="14">
        <v>1095</v>
      </c>
      <c r="AD9" s="14">
        <v>1500</v>
      </c>
      <c r="AE9" s="14">
        <v>7016</v>
      </c>
      <c r="AF9" s="14">
        <v>2130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23308</v>
      </c>
      <c r="G10" s="16">
        <v>5230</v>
      </c>
      <c r="H10" s="16">
        <v>940</v>
      </c>
      <c r="I10" s="16">
        <v>0</v>
      </c>
      <c r="J10" s="16">
        <v>0</v>
      </c>
      <c r="K10" s="16">
        <v>400</v>
      </c>
      <c r="L10" s="16">
        <v>600</v>
      </c>
      <c r="M10" s="16">
        <v>680</v>
      </c>
      <c r="N10" s="16">
        <v>0</v>
      </c>
      <c r="O10" s="16">
        <v>1000</v>
      </c>
      <c r="P10" s="16">
        <v>500</v>
      </c>
      <c r="Q10" s="16">
        <v>0</v>
      </c>
      <c r="R10" s="16">
        <v>0</v>
      </c>
      <c r="S10" s="15">
        <v>0</v>
      </c>
      <c r="T10" s="14">
        <v>400</v>
      </c>
      <c r="U10" s="14">
        <v>400</v>
      </c>
      <c r="V10" s="14">
        <v>900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753</v>
      </c>
      <c r="AC10" s="14">
        <v>1095</v>
      </c>
      <c r="AD10" s="14">
        <v>1500</v>
      </c>
      <c r="AE10" s="14">
        <v>7016</v>
      </c>
      <c r="AF10" s="14">
        <v>1894</v>
      </c>
      <c r="AG10" s="23"/>
    </row>
    <row r="11" spans="1:33" ht="22.5" customHeight="1">
      <c r="A11" s="13" t="s">
        <v>78</v>
      </c>
      <c r="B11" s="13" t="s">
        <v>66</v>
      </c>
      <c r="C11" s="13" t="s">
        <v>59</v>
      </c>
      <c r="D11" s="13" t="s">
        <v>60</v>
      </c>
      <c r="E11" s="12" t="s">
        <v>79</v>
      </c>
      <c r="F11" s="16">
        <v>236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236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04" t="s">
        <v>148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16" t="s">
        <v>35</v>
      </c>
      <c r="B4" s="127"/>
      <c r="C4" s="127"/>
      <c r="D4" s="127"/>
      <c r="E4" s="111"/>
      <c r="F4" s="108" t="s">
        <v>42</v>
      </c>
      <c r="G4" s="108" t="s">
        <v>149</v>
      </c>
      <c r="H4" s="109" t="s">
        <v>150</v>
      </c>
      <c r="I4" s="108" t="s">
        <v>151</v>
      </c>
      <c r="J4" s="108" t="s">
        <v>152</v>
      </c>
      <c r="K4" s="108" t="s">
        <v>153</v>
      </c>
      <c r="L4" s="108" t="s">
        <v>154</v>
      </c>
      <c r="M4" s="108" t="s">
        <v>155</v>
      </c>
      <c r="N4" s="108" t="s">
        <v>156</v>
      </c>
      <c r="O4" s="108" t="s">
        <v>157</v>
      </c>
      <c r="P4" s="108" t="s">
        <v>158</v>
      </c>
      <c r="Q4" s="111" t="s">
        <v>159</v>
      </c>
      <c r="R4" s="23"/>
      <c r="S4" s="23"/>
      <c r="T4" s="23"/>
    </row>
    <row r="5" spans="1:20" ht="18" customHeight="1">
      <c r="A5" s="110" t="s">
        <v>39</v>
      </c>
      <c r="B5" s="122"/>
      <c r="C5" s="123"/>
      <c r="D5" s="120" t="s">
        <v>40</v>
      </c>
      <c r="E5" s="120" t="s">
        <v>102</v>
      </c>
      <c r="F5" s="108"/>
      <c r="G5" s="108"/>
      <c r="H5" s="109"/>
      <c r="I5" s="108"/>
      <c r="J5" s="108"/>
      <c r="K5" s="108"/>
      <c r="L5" s="108"/>
      <c r="M5" s="108"/>
      <c r="N5" s="108"/>
      <c r="O5" s="108"/>
      <c r="P5" s="108"/>
      <c r="Q5" s="111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28"/>
      <c r="E6" s="128"/>
      <c r="F6" s="121"/>
      <c r="G6" s="121"/>
      <c r="H6" s="120"/>
      <c r="I6" s="121"/>
      <c r="J6" s="121"/>
      <c r="K6" s="121"/>
      <c r="L6" s="121"/>
      <c r="M6" s="121"/>
      <c r="N6" s="121"/>
      <c r="O6" s="121"/>
      <c r="P6" s="121"/>
      <c r="Q6" s="129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950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950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950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950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950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950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950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950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Q4:Q6"/>
    <mergeCell ref="K4:K6"/>
    <mergeCell ref="L4:L6"/>
    <mergeCell ref="M4:M6"/>
    <mergeCell ref="N4:N6"/>
    <mergeCell ref="O4:O6"/>
    <mergeCell ref="P4:P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160</v>
      </c>
      <c r="B1" s="1"/>
      <c r="C1" s="1"/>
      <c r="D1" s="1"/>
      <c r="E1" s="25"/>
      <c r="F1" s="25"/>
    </row>
    <row r="2" spans="1:10" ht="18" customHeight="1">
      <c r="A2" s="104" t="s">
        <v>161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" customHeight="1">
      <c r="A3" s="3" t="s">
        <v>2</v>
      </c>
      <c r="B3" s="3"/>
      <c r="C3" s="3"/>
      <c r="D3" s="3"/>
      <c r="J3" s="26" t="s">
        <v>162</v>
      </c>
    </row>
    <row r="4" spans="1:10" ht="18" customHeight="1">
      <c r="A4" s="130" t="s">
        <v>163</v>
      </c>
      <c r="B4" s="130"/>
      <c r="C4" s="130"/>
      <c r="D4" s="130"/>
      <c r="E4" s="34" t="s">
        <v>164</v>
      </c>
      <c r="F4" s="34"/>
      <c r="G4" s="34"/>
      <c r="H4" s="34" t="s">
        <v>53</v>
      </c>
      <c r="I4" s="34"/>
      <c r="J4" s="34"/>
    </row>
    <row r="5" spans="1:10" ht="18" customHeight="1">
      <c r="A5" s="130" t="s">
        <v>39</v>
      </c>
      <c r="B5" s="130"/>
      <c r="C5" s="130"/>
      <c r="D5" s="130" t="s">
        <v>165</v>
      </c>
      <c r="E5" s="109" t="s">
        <v>42</v>
      </c>
      <c r="F5" s="109" t="s">
        <v>37</v>
      </c>
      <c r="G5" s="106" t="s">
        <v>38</v>
      </c>
      <c r="H5" s="109" t="s">
        <v>42</v>
      </c>
      <c r="I5" s="109" t="s">
        <v>37</v>
      </c>
      <c r="J5" s="106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30"/>
      <c r="E6" s="120"/>
      <c r="F6" s="120"/>
      <c r="G6" s="112"/>
      <c r="H6" s="120"/>
      <c r="I6" s="120"/>
      <c r="J6" s="112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7800</v>
      </c>
      <c r="F7" s="16">
        <v>7800</v>
      </c>
      <c r="G7" s="31">
        <v>0</v>
      </c>
      <c r="H7" s="16">
        <v>7800</v>
      </c>
      <c r="I7" s="16">
        <v>7800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7800</v>
      </c>
      <c r="F8" s="16">
        <v>7800</v>
      </c>
      <c r="G8" s="31">
        <v>0</v>
      </c>
      <c r="H8" s="16">
        <v>7800</v>
      </c>
      <c r="I8" s="16">
        <v>7800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7800</v>
      </c>
      <c r="F9" s="16">
        <v>7800</v>
      </c>
      <c r="G9" s="31">
        <v>0</v>
      </c>
      <c r="H9" s="16">
        <v>7800</v>
      </c>
      <c r="I9" s="16">
        <v>7800</v>
      </c>
      <c r="J9" s="35">
        <v>0</v>
      </c>
    </row>
    <row r="10" spans="1:10" ht="24" customHeight="1">
      <c r="A10" s="13"/>
      <c r="B10" s="13"/>
      <c r="C10" s="13"/>
      <c r="D10" s="12" t="s">
        <v>63</v>
      </c>
      <c r="E10" s="16">
        <v>1980</v>
      </c>
      <c r="F10" s="16">
        <v>1980</v>
      </c>
      <c r="G10" s="31">
        <v>0</v>
      </c>
      <c r="H10" s="16">
        <v>1980</v>
      </c>
      <c r="I10" s="16">
        <v>1980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62</v>
      </c>
      <c r="D11" s="12" t="s">
        <v>166</v>
      </c>
      <c r="E11" s="16">
        <v>1700</v>
      </c>
      <c r="F11" s="16">
        <v>1700</v>
      </c>
      <c r="G11" s="31">
        <v>0</v>
      </c>
      <c r="H11" s="16">
        <v>1700</v>
      </c>
      <c r="I11" s="16">
        <v>1700</v>
      </c>
      <c r="J11" s="35">
        <v>0</v>
      </c>
    </row>
    <row r="12" spans="1:10" ht="24" customHeight="1">
      <c r="A12" s="13" t="s">
        <v>57</v>
      </c>
      <c r="B12" s="13" t="s">
        <v>58</v>
      </c>
      <c r="C12" s="13" t="s">
        <v>62</v>
      </c>
      <c r="D12" s="12" t="s">
        <v>167</v>
      </c>
      <c r="E12" s="16">
        <v>280</v>
      </c>
      <c r="F12" s="16">
        <v>280</v>
      </c>
      <c r="G12" s="31">
        <v>0</v>
      </c>
      <c r="H12" s="16">
        <v>280</v>
      </c>
      <c r="I12" s="16">
        <v>280</v>
      </c>
      <c r="J12" s="35">
        <v>0</v>
      </c>
    </row>
    <row r="13" spans="1:10" ht="24" customHeight="1">
      <c r="A13" s="13"/>
      <c r="B13" s="13"/>
      <c r="C13" s="13"/>
      <c r="D13" s="12" t="s">
        <v>65</v>
      </c>
      <c r="E13" s="16">
        <v>900</v>
      </c>
      <c r="F13" s="16">
        <v>900</v>
      </c>
      <c r="G13" s="31">
        <v>0</v>
      </c>
      <c r="H13" s="16">
        <v>900</v>
      </c>
      <c r="I13" s="16">
        <v>900</v>
      </c>
      <c r="J13" s="35">
        <v>0</v>
      </c>
    </row>
    <row r="14" spans="1:10" ht="24" customHeight="1">
      <c r="A14" s="13" t="s">
        <v>57</v>
      </c>
      <c r="B14" s="13" t="s">
        <v>58</v>
      </c>
      <c r="C14" s="13" t="s">
        <v>64</v>
      </c>
      <c r="D14" s="12" t="s">
        <v>168</v>
      </c>
      <c r="E14" s="16">
        <v>900</v>
      </c>
      <c r="F14" s="16">
        <v>900</v>
      </c>
      <c r="G14" s="31">
        <v>0</v>
      </c>
      <c r="H14" s="16">
        <v>900</v>
      </c>
      <c r="I14" s="16">
        <v>900</v>
      </c>
      <c r="J14" s="35">
        <v>0</v>
      </c>
    </row>
    <row r="15" spans="1:10" ht="24" customHeight="1">
      <c r="A15" s="13"/>
      <c r="B15" s="13"/>
      <c r="C15" s="13"/>
      <c r="D15" s="12" t="s">
        <v>67</v>
      </c>
      <c r="E15" s="16">
        <v>1430</v>
      </c>
      <c r="F15" s="16">
        <v>1430</v>
      </c>
      <c r="G15" s="31">
        <v>0</v>
      </c>
      <c r="H15" s="16">
        <v>1430</v>
      </c>
      <c r="I15" s="16">
        <v>1430</v>
      </c>
      <c r="J15" s="35">
        <v>0</v>
      </c>
    </row>
    <row r="16" spans="1:10" ht="24" customHeight="1">
      <c r="A16" s="13" t="s">
        <v>57</v>
      </c>
      <c r="B16" s="13" t="s">
        <v>58</v>
      </c>
      <c r="C16" s="13" t="s">
        <v>66</v>
      </c>
      <c r="D16" s="12" t="s">
        <v>169</v>
      </c>
      <c r="E16" s="16">
        <v>1430</v>
      </c>
      <c r="F16" s="16">
        <v>1430</v>
      </c>
      <c r="G16" s="31">
        <v>0</v>
      </c>
      <c r="H16" s="16">
        <v>1430</v>
      </c>
      <c r="I16" s="16">
        <v>1430</v>
      </c>
      <c r="J16" s="35">
        <v>0</v>
      </c>
    </row>
    <row r="17" spans="1:10" ht="24" customHeight="1">
      <c r="A17" s="13"/>
      <c r="B17" s="13"/>
      <c r="C17" s="13"/>
      <c r="D17" s="12" t="s">
        <v>69</v>
      </c>
      <c r="E17" s="16">
        <v>720</v>
      </c>
      <c r="F17" s="16">
        <v>720</v>
      </c>
      <c r="G17" s="31">
        <v>0</v>
      </c>
      <c r="H17" s="16">
        <v>720</v>
      </c>
      <c r="I17" s="16">
        <v>720</v>
      </c>
      <c r="J17" s="35">
        <v>0</v>
      </c>
    </row>
    <row r="18" spans="1:10" ht="24" customHeight="1">
      <c r="A18" s="13" t="s">
        <v>57</v>
      </c>
      <c r="B18" s="13" t="s">
        <v>58</v>
      </c>
      <c r="C18" s="13" t="s">
        <v>68</v>
      </c>
      <c r="D18" s="12" t="s">
        <v>170</v>
      </c>
      <c r="E18" s="16">
        <v>720</v>
      </c>
      <c r="F18" s="16">
        <v>720</v>
      </c>
      <c r="G18" s="31">
        <v>0</v>
      </c>
      <c r="H18" s="16">
        <v>720</v>
      </c>
      <c r="I18" s="16">
        <v>720</v>
      </c>
      <c r="J18" s="35">
        <v>0</v>
      </c>
    </row>
    <row r="19" spans="1:10" ht="24" customHeight="1">
      <c r="A19" s="13"/>
      <c r="B19" s="13"/>
      <c r="C19" s="13"/>
      <c r="D19" s="12" t="s">
        <v>71</v>
      </c>
      <c r="E19" s="16">
        <v>900</v>
      </c>
      <c r="F19" s="16">
        <v>900</v>
      </c>
      <c r="G19" s="31">
        <v>0</v>
      </c>
      <c r="H19" s="16">
        <v>900</v>
      </c>
      <c r="I19" s="16">
        <v>900</v>
      </c>
      <c r="J19" s="35">
        <v>0</v>
      </c>
    </row>
    <row r="20" spans="1:10" ht="24" customHeight="1">
      <c r="A20" s="13" t="s">
        <v>57</v>
      </c>
      <c r="B20" s="13" t="s">
        <v>58</v>
      </c>
      <c r="C20" s="13" t="s">
        <v>70</v>
      </c>
      <c r="D20" s="12" t="s">
        <v>171</v>
      </c>
      <c r="E20" s="16">
        <v>900</v>
      </c>
      <c r="F20" s="16">
        <v>900</v>
      </c>
      <c r="G20" s="31">
        <v>0</v>
      </c>
      <c r="H20" s="16">
        <v>900</v>
      </c>
      <c r="I20" s="16">
        <v>900</v>
      </c>
      <c r="J20" s="35">
        <v>0</v>
      </c>
    </row>
    <row r="21" spans="1:10" ht="24" customHeight="1">
      <c r="A21" s="13"/>
      <c r="B21" s="13"/>
      <c r="C21" s="13"/>
      <c r="D21" s="12" t="s">
        <v>73</v>
      </c>
      <c r="E21" s="16">
        <v>450</v>
      </c>
      <c r="F21" s="16">
        <v>450</v>
      </c>
      <c r="G21" s="31">
        <v>0</v>
      </c>
      <c r="H21" s="16">
        <v>450</v>
      </c>
      <c r="I21" s="16">
        <v>450</v>
      </c>
      <c r="J21" s="35">
        <v>0</v>
      </c>
    </row>
    <row r="22" spans="1:10" ht="24" customHeight="1">
      <c r="A22" s="13" t="s">
        <v>57</v>
      </c>
      <c r="B22" s="13" t="s">
        <v>58</v>
      </c>
      <c r="C22" s="13" t="s">
        <v>72</v>
      </c>
      <c r="D22" s="12" t="s">
        <v>172</v>
      </c>
      <c r="E22" s="16">
        <v>450</v>
      </c>
      <c r="F22" s="16">
        <v>450</v>
      </c>
      <c r="G22" s="31">
        <v>0</v>
      </c>
      <c r="H22" s="16">
        <v>450</v>
      </c>
      <c r="I22" s="16">
        <v>450</v>
      </c>
      <c r="J22" s="35">
        <v>0</v>
      </c>
    </row>
    <row r="23" spans="1:10" ht="24" customHeight="1">
      <c r="A23" s="13"/>
      <c r="B23" s="13"/>
      <c r="C23" s="13"/>
      <c r="D23" s="12" t="s">
        <v>75</v>
      </c>
      <c r="E23" s="16">
        <v>908</v>
      </c>
      <c r="F23" s="16">
        <v>908</v>
      </c>
      <c r="G23" s="31">
        <v>0</v>
      </c>
      <c r="H23" s="16">
        <v>908</v>
      </c>
      <c r="I23" s="16">
        <v>908</v>
      </c>
      <c r="J23" s="35">
        <v>0</v>
      </c>
    </row>
    <row r="24" spans="1:10" ht="24" customHeight="1">
      <c r="A24" s="13" t="s">
        <v>57</v>
      </c>
      <c r="B24" s="13" t="s">
        <v>58</v>
      </c>
      <c r="C24" s="13" t="s">
        <v>74</v>
      </c>
      <c r="D24" s="12" t="s">
        <v>173</v>
      </c>
      <c r="E24" s="16">
        <v>908</v>
      </c>
      <c r="F24" s="16">
        <v>908</v>
      </c>
      <c r="G24" s="31">
        <v>0</v>
      </c>
      <c r="H24" s="16">
        <v>908</v>
      </c>
      <c r="I24" s="16">
        <v>908</v>
      </c>
      <c r="J24" s="35">
        <v>0</v>
      </c>
    </row>
    <row r="25" spans="1:10" ht="24" customHeight="1">
      <c r="A25" s="13"/>
      <c r="B25" s="13"/>
      <c r="C25" s="13"/>
      <c r="D25" s="12" t="s">
        <v>77</v>
      </c>
      <c r="E25" s="16">
        <v>512</v>
      </c>
      <c r="F25" s="16">
        <v>512</v>
      </c>
      <c r="G25" s="31">
        <v>0</v>
      </c>
      <c r="H25" s="16">
        <v>512</v>
      </c>
      <c r="I25" s="16">
        <v>512</v>
      </c>
      <c r="J25" s="35">
        <v>0</v>
      </c>
    </row>
    <row r="26" spans="1:10" ht="24" customHeight="1">
      <c r="A26" s="13" t="s">
        <v>57</v>
      </c>
      <c r="B26" s="13" t="s">
        <v>58</v>
      </c>
      <c r="C26" s="13" t="s">
        <v>76</v>
      </c>
      <c r="D26" s="12" t="s">
        <v>174</v>
      </c>
      <c r="E26" s="16">
        <v>512</v>
      </c>
      <c r="F26" s="16">
        <v>512</v>
      </c>
      <c r="G26" s="31">
        <v>0</v>
      </c>
      <c r="H26" s="16">
        <v>512</v>
      </c>
      <c r="I26" s="16">
        <v>512</v>
      </c>
      <c r="J26" s="35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预算科:侯雯</cp:lastModifiedBy>
  <dcterms:created xsi:type="dcterms:W3CDTF">2020-05-29T09:30:01Z</dcterms:created>
  <dcterms:modified xsi:type="dcterms:W3CDTF">2020-06-23T08:08:02Z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